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 для ввода на bus.gov.ru" sheetId="1" r:id="rId4"/>
    <sheet state="visible" name="Критерий 1" sheetId="2" r:id="rId5"/>
    <sheet state="visible" name="Критерий 2" sheetId="3" r:id="rId6"/>
    <sheet state="visible" name="Критерий 3" sheetId="4" r:id="rId7"/>
    <sheet state="visible" name="Критерий 4" sheetId="5" r:id="rId8"/>
    <sheet state="visible" name="Критерий 5" sheetId="6" r:id="rId9"/>
    <sheet state="visible" name="Средневзвешенная сумма" sheetId="7" r:id="rId10"/>
  </sheets>
  <definedNames/>
  <calcPr/>
  <extLst>
    <ext uri="GoogleSheetsCustomDataVersion1">
      <go:sheetsCustomData xmlns:go="http://customooxmlschemas.google.com/" r:id="rId11" roundtripDataSignature="AMtx7mhecgeSHQWqRZnVQHdzAZ+hURpJtw=="/>
    </ext>
  </extLst>
</workbook>
</file>

<file path=xl/sharedStrings.xml><?xml version="1.0" encoding="utf-8"?>
<sst xmlns="http://schemas.openxmlformats.org/spreadsheetml/2006/main" count="401" uniqueCount="112">
  <si>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</si>
  <si>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</si>
  <si>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</si>
  <si>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</si>
  <si>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</si>
  <si>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</si>
  <si>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</si>
  <si>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</si>
  <si>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</si>
  <si>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</si>
  <si>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</si>
  <si>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</si>
  <si>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</si>
  <si>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</si>
  <si>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</si>
  <si>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</si>
  <si>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</si>
  <si>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</si>
  <si>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</si>
  <si>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</si>
  <si>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</si>
  <si>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Библиотека имени А.Гайдара г. Кострома</t>
  </si>
  <si>
    <t>114</t>
  </si>
  <si>
    <t>В наличии и функционируют более трёх дистанционных способов взаимодействия</t>
  </si>
  <si>
    <t/>
  </si>
  <si>
    <t>100</t>
  </si>
  <si>
    <t>98</t>
  </si>
  <si>
    <t>84</t>
  </si>
  <si>
    <t>86</t>
  </si>
  <si>
    <t>Наличие пяти и более комфортных условий для предоставления услуг</t>
  </si>
  <si>
    <t>112</t>
  </si>
  <si>
    <t>Количество условий доступности организации для инвалидов (от одного до четырех)</t>
  </si>
  <si>
    <t>80</t>
  </si>
  <si>
    <t>Наличие пяти и более условий доступности для инвалидов</t>
  </si>
  <si>
    <t>6</t>
  </si>
  <si>
    <t>82</t>
  </si>
  <si>
    <t>Библиотека-центр культурно-просветительной и информационной работы инвалидов по зрению г. Кострома</t>
  </si>
  <si>
    <t>167</t>
  </si>
  <si>
    <t>165</t>
  </si>
  <si>
    <t>163</t>
  </si>
  <si>
    <t>166</t>
  </si>
  <si>
    <t>128</t>
  </si>
  <si>
    <t>160</t>
  </si>
  <si>
    <t>161</t>
  </si>
  <si>
    <t>Концертно-выставочной центр «Губернский» г. Кострома</t>
  </si>
  <si>
    <t>142</t>
  </si>
  <si>
    <t>118</t>
  </si>
  <si>
    <t>120</t>
  </si>
  <si>
    <t>108</t>
  </si>
  <si>
    <t>110</t>
  </si>
  <si>
    <t>138</t>
  </si>
  <si>
    <t>7</t>
  </si>
  <si>
    <t>140</t>
  </si>
  <si>
    <t>102</t>
  </si>
  <si>
    <t>104</t>
  </si>
  <si>
    <t>Костромская областная универсальная научная библиотека</t>
  </si>
  <si>
    <t>126</t>
  </si>
  <si>
    <t>96</t>
  </si>
  <si>
    <t>124</t>
  </si>
  <si>
    <t>8</t>
  </si>
  <si>
    <t>94</t>
  </si>
  <si>
    <t>Костромской государственный драматический театр имени А.Н. Островского</t>
  </si>
  <si>
    <t>303</t>
  </si>
  <si>
    <t>254</t>
  </si>
  <si>
    <t>259</t>
  </si>
  <si>
    <t>273</t>
  </si>
  <si>
    <t>285</t>
  </si>
  <si>
    <t>287</t>
  </si>
  <si>
    <t>11</t>
  </si>
  <si>
    <t>296</t>
  </si>
  <si>
    <t>301</t>
  </si>
  <si>
    <t>218</t>
  </si>
  <si>
    <t>299</t>
  </si>
  <si>
    <t>297</t>
  </si>
  <si>
    <t>Костромской губернский симфонический оркестр под управлением П. Герштейна</t>
  </si>
  <si>
    <t>217</t>
  </si>
  <si>
    <t>184</t>
  </si>
  <si>
    <t>185</t>
  </si>
  <si>
    <t>164</t>
  </si>
  <si>
    <t>215</t>
  </si>
  <si>
    <t>Количество условий доступности, позволяющих инвалидам получать услуги наравне с другими (от одного до четырех)</t>
  </si>
  <si>
    <t>40</t>
  </si>
  <si>
    <t>29</t>
  </si>
  <si>
    <t>216</t>
  </si>
  <si>
    <t>162</t>
  </si>
  <si>
    <t>Областной Дом народного творчества им. Иосифа Кобзона г. Кострома</t>
  </si>
  <si>
    <t>60</t>
  </si>
  <si>
    <t>31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</si>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</sst>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vertical="center"/>
    </xf>
    <xf borderId="1" fillId="0" fontId="2" numFmtId="1" xfId="0" applyAlignment="1" applyBorder="1" applyFont="1" applyNumberFormat="1">
      <alignment horizontal="center" vertical="center"/>
    </xf>
    <xf borderId="1" fillId="0" fontId="2" numFmtId="9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1" fillId="0" fontId="2" numFmtId="9" xfId="0" applyAlignment="1" applyBorder="1" applyFont="1" applyNumberFormat="1">
      <alignment horizontal="center" readingOrder="0" vertical="center"/>
    </xf>
    <xf borderId="1" fillId="0" fontId="4" numFmtId="1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left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1" xfId="0" applyAlignment="1" applyFont="1" applyNumberFormat="1">
      <alignment shrinkToFit="0" vertical="center" wrapText="1"/>
    </xf>
    <xf borderId="0" fillId="0" fontId="4" numFmtId="0" xfId="0" applyFont="1"/>
    <xf borderId="0" fillId="0" fontId="4" numFmtId="1" xfId="0" applyFont="1" applyNumberFormat="1"/>
    <xf borderId="1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5" fillId="0" fontId="2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7" fillId="0" fontId="4" numFmtId="0" xfId="0" applyAlignment="1" applyBorder="1" applyFont="1">
      <alignment shrinkToFit="0" vertical="center" wrapText="1"/>
    </xf>
    <xf borderId="7" fillId="0" fontId="2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11" Type="http://customschemas.google.com/relationships/workbookmetadata" Target="metadata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4" width="14.43"/>
    <col customWidth="1" min="5" max="5" width="78.71"/>
    <col customWidth="1" min="6" max="7" width="7.29"/>
    <col customWidth="1" min="8" max="8" width="78.71"/>
    <col customWidth="1" min="9" max="10" width="7.29"/>
    <col customWidth="1" min="11" max="11" width="18.0"/>
    <col customWidth="1" min="12" max="12" width="67.29"/>
    <col customWidth="1" min="13" max="14" width="6.57"/>
    <col customWidth="1" min="15" max="15" width="78.71"/>
    <col customWidth="1" min="16" max="17" width="7.29"/>
    <col customWidth="1" min="18" max="18" width="78.71"/>
    <col customWidth="1" min="19" max="20" width="7.29"/>
    <col customWidth="1" min="21" max="21" width="18.0"/>
    <col customWidth="1" min="22" max="22" width="67.29"/>
    <col customWidth="1" min="23" max="24" width="6.57"/>
    <col customWidth="1" min="25" max="25" width="78.71"/>
    <col customWidth="1" min="26" max="27" width="7.29"/>
    <col customWidth="1" min="28" max="28" width="18.0"/>
    <col customWidth="1" min="29" max="29" width="67.29"/>
    <col customWidth="1" min="30" max="31" width="6.57"/>
    <col customWidth="1" min="32" max="32" width="18.0"/>
    <col customWidth="1" min="33" max="33" width="96.0"/>
    <col customWidth="1" min="34" max="35" width="6.57"/>
    <col customWidth="1" min="36" max="36" width="78.71"/>
    <col customWidth="1" min="37" max="38" width="7.29"/>
    <col customWidth="1" min="39" max="39" width="78.71"/>
    <col customWidth="1" min="40" max="41" width="7.29"/>
    <col customWidth="1" min="42" max="42" width="78.71"/>
    <col customWidth="1" min="43" max="44" width="7.29"/>
    <col customWidth="1" min="45" max="45" width="78.71"/>
    <col customWidth="1" min="46" max="47" width="7.29"/>
    <col customWidth="1" min="48" max="48" width="78.71"/>
    <col customWidth="1" min="49" max="50" width="7.29"/>
    <col customWidth="1" min="51" max="51" width="78.71"/>
    <col customWidth="1" min="52" max="53" width="7.29"/>
    <col customWidth="1" min="54" max="54" width="78.71"/>
    <col customWidth="1" min="55" max="56" width="7.29"/>
    <col customWidth="1" min="57" max="75" width="14.43"/>
  </cols>
  <sheetData>
    <row r="1" ht="12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/>
      <c r="H1" s="6" t="s">
        <v>6</v>
      </c>
      <c r="I1" s="4" t="s">
        <v>5</v>
      </c>
      <c r="J1" s="5"/>
      <c r="K1" s="7" t="s">
        <v>7</v>
      </c>
      <c r="L1" s="5"/>
      <c r="M1" s="8" t="s">
        <v>5</v>
      </c>
      <c r="N1" s="5"/>
      <c r="O1" s="3" t="s">
        <v>8</v>
      </c>
      <c r="P1" s="4" t="s">
        <v>5</v>
      </c>
      <c r="Q1" s="5"/>
      <c r="R1" s="3" t="s">
        <v>9</v>
      </c>
      <c r="S1" s="4" t="s">
        <v>5</v>
      </c>
      <c r="T1" s="5"/>
      <c r="U1" s="4" t="s">
        <v>10</v>
      </c>
      <c r="V1" s="5"/>
      <c r="W1" s="8" t="s">
        <v>5</v>
      </c>
      <c r="X1" s="5"/>
      <c r="Y1" s="3" t="s">
        <v>11</v>
      </c>
      <c r="Z1" s="4" t="s">
        <v>5</v>
      </c>
      <c r="AA1" s="5"/>
      <c r="AB1" s="4" t="s">
        <v>12</v>
      </c>
      <c r="AC1" s="5"/>
      <c r="AD1" s="8" t="s">
        <v>5</v>
      </c>
      <c r="AE1" s="5"/>
      <c r="AF1" s="7" t="s">
        <v>13</v>
      </c>
      <c r="AG1" s="5"/>
      <c r="AH1" s="8" t="s">
        <v>5</v>
      </c>
      <c r="AI1" s="5"/>
      <c r="AJ1" s="3" t="s">
        <v>14</v>
      </c>
      <c r="AK1" s="4" t="s">
        <v>5</v>
      </c>
      <c r="AL1" s="5"/>
      <c r="AM1" s="3" t="s">
        <v>15</v>
      </c>
      <c r="AN1" s="8" t="s">
        <v>5</v>
      </c>
      <c r="AO1" s="5"/>
      <c r="AP1" s="6" t="s">
        <v>16</v>
      </c>
      <c r="AQ1" s="8" t="s">
        <v>5</v>
      </c>
      <c r="AR1" s="5"/>
      <c r="AS1" s="3" t="s">
        <v>17</v>
      </c>
      <c r="AT1" s="8" t="s">
        <v>5</v>
      </c>
      <c r="AU1" s="5"/>
      <c r="AV1" s="3" t="s">
        <v>18</v>
      </c>
      <c r="AW1" s="8" t="s">
        <v>5</v>
      </c>
      <c r="AX1" s="5"/>
      <c r="AY1" s="3" t="s">
        <v>19</v>
      </c>
      <c r="AZ1" s="8" t="s">
        <v>5</v>
      </c>
      <c r="BA1" s="5"/>
      <c r="BB1" s="3" t="s">
        <v>20</v>
      </c>
      <c r="BC1" s="8" t="s">
        <v>5</v>
      </c>
      <c r="BD1" s="5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</row>
    <row r="2" ht="12.75" customHeight="1">
      <c r="A2" s="10" t="s">
        <v>21</v>
      </c>
      <c r="B2" s="11">
        <v>9450.0</v>
      </c>
      <c r="C2" s="11" t="s">
        <v>22</v>
      </c>
      <c r="D2" s="12">
        <v>0.012063492063492064</v>
      </c>
      <c r="E2" s="10" t="s">
        <v>21</v>
      </c>
      <c r="F2" s="11">
        <v>10.0</v>
      </c>
      <c r="G2" s="13">
        <v>10.0</v>
      </c>
      <c r="H2" s="10" t="s">
        <v>21</v>
      </c>
      <c r="I2" s="11">
        <v>13.0</v>
      </c>
      <c r="J2" s="13">
        <v>13.0</v>
      </c>
      <c r="K2" s="10" t="s">
        <v>21</v>
      </c>
      <c r="L2" s="10" t="s">
        <v>23</v>
      </c>
      <c r="M2" s="13" t="s">
        <v>24</v>
      </c>
      <c r="N2" s="13" t="s">
        <v>25</v>
      </c>
      <c r="O2" s="10" t="s">
        <v>21</v>
      </c>
      <c r="P2" s="13" t="s">
        <v>26</v>
      </c>
      <c r="Q2" s="13" t="s">
        <v>26</v>
      </c>
      <c r="R2" s="10" t="s">
        <v>21</v>
      </c>
      <c r="S2" s="13" t="s">
        <v>27</v>
      </c>
      <c r="T2" s="13" t="s">
        <v>28</v>
      </c>
      <c r="U2" s="10" t="s">
        <v>21</v>
      </c>
      <c r="V2" s="10" t="s">
        <v>29</v>
      </c>
      <c r="W2" s="13">
        <v>0.0</v>
      </c>
      <c r="X2" s="13" t="s">
        <v>25</v>
      </c>
      <c r="Y2" s="10" t="s">
        <v>21</v>
      </c>
      <c r="Z2" s="13" t="s">
        <v>30</v>
      </c>
      <c r="AA2" s="13" t="s">
        <v>22</v>
      </c>
      <c r="AB2" s="10" t="s">
        <v>21</v>
      </c>
      <c r="AC2" s="10" t="s">
        <v>31</v>
      </c>
      <c r="AD2" s="13">
        <v>4.0</v>
      </c>
      <c r="AE2" s="13" t="s">
        <v>32</v>
      </c>
      <c r="AF2" s="10" t="s">
        <v>21</v>
      </c>
      <c r="AG2" s="10" t="s">
        <v>33</v>
      </c>
      <c r="AH2" s="13">
        <v>5.0</v>
      </c>
      <c r="AI2" s="13" t="s">
        <v>25</v>
      </c>
      <c r="AJ2" s="10" t="s">
        <v>21</v>
      </c>
      <c r="AK2" s="13" t="s">
        <v>34</v>
      </c>
      <c r="AL2" s="13" t="s">
        <v>34</v>
      </c>
      <c r="AM2" s="10" t="s">
        <v>21</v>
      </c>
      <c r="AN2" s="13" t="s">
        <v>22</v>
      </c>
      <c r="AO2" s="13" t="s">
        <v>22</v>
      </c>
      <c r="AP2" s="10" t="s">
        <v>21</v>
      </c>
      <c r="AQ2" s="13" t="s">
        <v>22</v>
      </c>
      <c r="AR2" s="13" t="s">
        <v>22</v>
      </c>
      <c r="AS2" s="10" t="s">
        <v>21</v>
      </c>
      <c r="AT2" s="13" t="s">
        <v>35</v>
      </c>
      <c r="AU2" s="13" t="s">
        <v>35</v>
      </c>
      <c r="AV2" s="10" t="s">
        <v>21</v>
      </c>
      <c r="AW2" s="13" t="s">
        <v>30</v>
      </c>
      <c r="AX2" s="13" t="s">
        <v>22</v>
      </c>
      <c r="AY2" s="10" t="s">
        <v>21</v>
      </c>
      <c r="AZ2" s="13" t="s">
        <v>30</v>
      </c>
      <c r="BA2" s="13" t="s">
        <v>22</v>
      </c>
      <c r="BB2" s="10" t="s">
        <v>21</v>
      </c>
      <c r="BC2" s="13" t="s">
        <v>22</v>
      </c>
      <c r="BD2" s="13" t="s">
        <v>22</v>
      </c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</row>
    <row r="3" ht="12.75" customHeight="1">
      <c r="A3" s="10" t="s">
        <v>36</v>
      </c>
      <c r="B3" s="11">
        <v>21920.0</v>
      </c>
      <c r="C3" s="11" t="s">
        <v>37</v>
      </c>
      <c r="D3" s="12">
        <v>0.007618613138686132</v>
      </c>
      <c r="E3" s="10" t="s">
        <v>36</v>
      </c>
      <c r="F3" s="11">
        <v>10.0</v>
      </c>
      <c r="G3" s="13">
        <v>10.0</v>
      </c>
      <c r="H3" s="10" t="s">
        <v>36</v>
      </c>
      <c r="I3" s="11">
        <v>13.0</v>
      </c>
      <c r="J3" s="13">
        <v>13.0</v>
      </c>
      <c r="K3" s="10" t="s">
        <v>36</v>
      </c>
      <c r="L3" s="10" t="s">
        <v>23</v>
      </c>
      <c r="M3" s="13" t="s">
        <v>24</v>
      </c>
      <c r="N3" s="13" t="s">
        <v>25</v>
      </c>
      <c r="O3" s="10" t="s">
        <v>36</v>
      </c>
      <c r="P3" s="13" t="s">
        <v>38</v>
      </c>
      <c r="Q3" s="13" t="s">
        <v>38</v>
      </c>
      <c r="R3" s="10" t="s">
        <v>36</v>
      </c>
      <c r="S3" s="13" t="s">
        <v>39</v>
      </c>
      <c r="T3" s="13" t="s">
        <v>39</v>
      </c>
      <c r="U3" s="10" t="s">
        <v>36</v>
      </c>
      <c r="V3" s="10" t="s">
        <v>29</v>
      </c>
      <c r="W3" s="13">
        <v>0.0</v>
      </c>
      <c r="X3" s="13" t="s">
        <v>25</v>
      </c>
      <c r="Y3" s="10" t="s">
        <v>36</v>
      </c>
      <c r="Z3" s="13" t="s">
        <v>40</v>
      </c>
      <c r="AA3" s="13" t="s">
        <v>37</v>
      </c>
      <c r="AB3" s="10" t="s">
        <v>36</v>
      </c>
      <c r="AC3" s="10" t="s">
        <v>31</v>
      </c>
      <c r="AD3" s="13">
        <v>4.0</v>
      </c>
      <c r="AE3" s="13" t="s">
        <v>32</v>
      </c>
      <c r="AF3" s="10" t="s">
        <v>36</v>
      </c>
      <c r="AG3" s="10" t="s">
        <v>33</v>
      </c>
      <c r="AH3" s="13">
        <v>5.0</v>
      </c>
      <c r="AI3" s="13" t="s">
        <v>25</v>
      </c>
      <c r="AJ3" s="10" t="s">
        <v>36</v>
      </c>
      <c r="AK3" s="13" t="s">
        <v>41</v>
      </c>
      <c r="AL3" s="13" t="s">
        <v>41</v>
      </c>
      <c r="AM3" s="10" t="s">
        <v>36</v>
      </c>
      <c r="AN3" s="13" t="s">
        <v>37</v>
      </c>
      <c r="AO3" s="13" t="s">
        <v>37</v>
      </c>
      <c r="AP3" s="10" t="s">
        <v>36</v>
      </c>
      <c r="AQ3" s="13" t="s">
        <v>37</v>
      </c>
      <c r="AR3" s="13" t="s">
        <v>37</v>
      </c>
      <c r="AS3" s="10" t="s">
        <v>36</v>
      </c>
      <c r="AT3" s="13" t="s">
        <v>42</v>
      </c>
      <c r="AU3" s="13" t="s">
        <v>43</v>
      </c>
      <c r="AV3" s="10" t="s">
        <v>36</v>
      </c>
      <c r="AW3" s="13" t="s">
        <v>40</v>
      </c>
      <c r="AX3" s="13" t="s">
        <v>37</v>
      </c>
      <c r="AY3" s="10" t="s">
        <v>36</v>
      </c>
      <c r="AZ3" s="13" t="s">
        <v>37</v>
      </c>
      <c r="BA3" s="13" t="s">
        <v>37</v>
      </c>
      <c r="BB3" s="10" t="s">
        <v>36</v>
      </c>
      <c r="BC3" s="13" t="s">
        <v>40</v>
      </c>
      <c r="BD3" s="13" t="s">
        <v>37</v>
      </c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</row>
    <row r="4" ht="12.75" customHeight="1">
      <c r="A4" s="10" t="s">
        <v>44</v>
      </c>
      <c r="B4" s="11">
        <v>30000.0</v>
      </c>
      <c r="C4" s="11" t="s">
        <v>45</v>
      </c>
      <c r="D4" s="15">
        <v>0.01</v>
      </c>
      <c r="E4" s="10" t="s">
        <v>44</v>
      </c>
      <c r="F4" s="11">
        <v>10.0</v>
      </c>
      <c r="G4" s="13">
        <v>10.0</v>
      </c>
      <c r="H4" s="10" t="s">
        <v>44</v>
      </c>
      <c r="I4" s="11">
        <v>13.0</v>
      </c>
      <c r="J4" s="13">
        <v>13.0</v>
      </c>
      <c r="K4" s="10" t="s">
        <v>44</v>
      </c>
      <c r="L4" s="10" t="s">
        <v>23</v>
      </c>
      <c r="M4" s="13" t="s">
        <v>24</v>
      </c>
      <c r="N4" s="13" t="s">
        <v>25</v>
      </c>
      <c r="O4" s="10" t="s">
        <v>44</v>
      </c>
      <c r="P4" s="13" t="s">
        <v>46</v>
      </c>
      <c r="Q4" s="13" t="s">
        <v>47</v>
      </c>
      <c r="R4" s="10" t="s">
        <v>44</v>
      </c>
      <c r="S4" s="13" t="s">
        <v>48</v>
      </c>
      <c r="T4" s="13" t="s">
        <v>49</v>
      </c>
      <c r="U4" s="10" t="s">
        <v>44</v>
      </c>
      <c r="V4" s="10" t="s">
        <v>29</v>
      </c>
      <c r="W4" s="13">
        <v>0.0</v>
      </c>
      <c r="X4" s="13" t="s">
        <v>25</v>
      </c>
      <c r="Y4" s="10" t="s">
        <v>44</v>
      </c>
      <c r="Z4" s="13" t="s">
        <v>50</v>
      </c>
      <c r="AA4" s="13" t="s">
        <v>45</v>
      </c>
      <c r="AB4" s="10" t="s">
        <v>44</v>
      </c>
      <c r="AC4" s="10" t="s">
        <v>31</v>
      </c>
      <c r="AD4" s="13">
        <v>4.0</v>
      </c>
      <c r="AE4" s="13" t="s">
        <v>32</v>
      </c>
      <c r="AF4" s="10" t="s">
        <v>44</v>
      </c>
      <c r="AG4" s="10" t="s">
        <v>33</v>
      </c>
      <c r="AH4" s="13">
        <v>5.0</v>
      </c>
      <c r="AI4" s="13" t="s">
        <v>25</v>
      </c>
      <c r="AJ4" s="10" t="s">
        <v>44</v>
      </c>
      <c r="AK4" s="13" t="s">
        <v>51</v>
      </c>
      <c r="AL4" s="13" t="s">
        <v>51</v>
      </c>
      <c r="AM4" s="10" t="s">
        <v>44</v>
      </c>
      <c r="AN4" s="13" t="s">
        <v>52</v>
      </c>
      <c r="AO4" s="13" t="s">
        <v>45</v>
      </c>
      <c r="AP4" s="10" t="s">
        <v>44</v>
      </c>
      <c r="AQ4" s="13" t="s">
        <v>52</v>
      </c>
      <c r="AR4" s="13" t="s">
        <v>45</v>
      </c>
      <c r="AS4" s="10" t="s">
        <v>44</v>
      </c>
      <c r="AT4" s="13" t="s">
        <v>53</v>
      </c>
      <c r="AU4" s="13" t="s">
        <v>54</v>
      </c>
      <c r="AV4" s="10" t="s">
        <v>44</v>
      </c>
      <c r="AW4" s="13" t="s">
        <v>50</v>
      </c>
      <c r="AX4" s="13" t="s">
        <v>45</v>
      </c>
      <c r="AY4" s="10" t="s">
        <v>44</v>
      </c>
      <c r="AZ4" s="13" t="s">
        <v>50</v>
      </c>
      <c r="BA4" s="13" t="s">
        <v>45</v>
      </c>
      <c r="BB4" s="10" t="s">
        <v>44</v>
      </c>
      <c r="BC4" s="13" t="s">
        <v>45</v>
      </c>
      <c r="BD4" s="13" t="s">
        <v>45</v>
      </c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</row>
    <row r="5" ht="12.75" customHeight="1">
      <c r="A5" s="10" t="s">
        <v>55</v>
      </c>
      <c r="B5" s="11">
        <v>13751.0</v>
      </c>
      <c r="C5" s="11" t="s">
        <v>56</v>
      </c>
      <c r="D5" s="12">
        <v>0.009162969965820668</v>
      </c>
      <c r="E5" s="10" t="s">
        <v>55</v>
      </c>
      <c r="F5" s="11">
        <v>10.0</v>
      </c>
      <c r="G5" s="13">
        <v>10.0</v>
      </c>
      <c r="H5" s="10" t="s">
        <v>55</v>
      </c>
      <c r="I5" s="11">
        <v>13.0</v>
      </c>
      <c r="J5" s="13">
        <v>13.0</v>
      </c>
      <c r="K5" s="10" t="s">
        <v>55</v>
      </c>
      <c r="L5" s="10" t="s">
        <v>23</v>
      </c>
      <c r="M5" s="13" t="s">
        <v>24</v>
      </c>
      <c r="N5" s="13" t="s">
        <v>25</v>
      </c>
      <c r="O5" s="10" t="s">
        <v>55</v>
      </c>
      <c r="P5" s="13" t="s">
        <v>49</v>
      </c>
      <c r="Q5" s="13" t="s">
        <v>49</v>
      </c>
      <c r="R5" s="10" t="s">
        <v>55</v>
      </c>
      <c r="S5" s="13" t="s">
        <v>57</v>
      </c>
      <c r="T5" s="13" t="s">
        <v>26</v>
      </c>
      <c r="U5" s="10" t="s">
        <v>55</v>
      </c>
      <c r="V5" s="10" t="s">
        <v>29</v>
      </c>
      <c r="W5" s="13">
        <v>0.0</v>
      </c>
      <c r="X5" s="13" t="s">
        <v>25</v>
      </c>
      <c r="Y5" s="10" t="s">
        <v>55</v>
      </c>
      <c r="Z5" s="13" t="s">
        <v>58</v>
      </c>
      <c r="AA5" s="13" t="s">
        <v>56</v>
      </c>
      <c r="AB5" s="10" t="s">
        <v>55</v>
      </c>
      <c r="AC5" s="10" t="s">
        <v>29</v>
      </c>
      <c r="AD5" s="13">
        <v>5.0</v>
      </c>
      <c r="AE5" s="13" t="s">
        <v>25</v>
      </c>
      <c r="AF5" s="10" t="s">
        <v>55</v>
      </c>
      <c r="AG5" s="10" t="s">
        <v>33</v>
      </c>
      <c r="AH5" s="13">
        <v>5.0</v>
      </c>
      <c r="AI5" s="13" t="s">
        <v>25</v>
      </c>
      <c r="AJ5" s="10" t="s">
        <v>55</v>
      </c>
      <c r="AK5" s="13" t="s">
        <v>59</v>
      </c>
      <c r="AL5" s="13" t="s">
        <v>59</v>
      </c>
      <c r="AM5" s="10" t="s">
        <v>55</v>
      </c>
      <c r="AN5" s="13" t="s">
        <v>56</v>
      </c>
      <c r="AO5" s="13" t="s">
        <v>56</v>
      </c>
      <c r="AP5" s="10" t="s">
        <v>55</v>
      </c>
      <c r="AQ5" s="13" t="s">
        <v>56</v>
      </c>
      <c r="AR5" s="13" t="s">
        <v>56</v>
      </c>
      <c r="AS5" s="10" t="s">
        <v>55</v>
      </c>
      <c r="AT5" s="13" t="s">
        <v>60</v>
      </c>
      <c r="AU5" s="13" t="s">
        <v>60</v>
      </c>
      <c r="AV5" s="10" t="s">
        <v>55</v>
      </c>
      <c r="AW5" s="13" t="s">
        <v>58</v>
      </c>
      <c r="AX5" s="13" t="s">
        <v>56</v>
      </c>
      <c r="AY5" s="10" t="s">
        <v>55</v>
      </c>
      <c r="AZ5" s="13" t="s">
        <v>58</v>
      </c>
      <c r="BA5" s="13" t="s">
        <v>56</v>
      </c>
      <c r="BB5" s="10" t="s">
        <v>55</v>
      </c>
      <c r="BC5" s="13" t="s">
        <v>56</v>
      </c>
      <c r="BD5" s="13" t="s">
        <v>56</v>
      </c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</row>
    <row r="6" ht="12.75" customHeight="1">
      <c r="A6" s="10" t="s">
        <v>61</v>
      </c>
      <c r="B6" s="11">
        <v>30000.0</v>
      </c>
      <c r="C6" s="11" t="s">
        <v>62</v>
      </c>
      <c r="D6" s="12">
        <v>0.0101</v>
      </c>
      <c r="E6" s="10" t="s">
        <v>61</v>
      </c>
      <c r="F6" s="11">
        <v>10.0</v>
      </c>
      <c r="G6" s="13">
        <v>10.0</v>
      </c>
      <c r="H6" s="10" t="s">
        <v>61</v>
      </c>
      <c r="I6" s="11">
        <v>13.0</v>
      </c>
      <c r="J6" s="13">
        <v>13.0</v>
      </c>
      <c r="K6" s="10" t="s">
        <v>61</v>
      </c>
      <c r="L6" s="10" t="s">
        <v>23</v>
      </c>
      <c r="M6" s="13" t="s">
        <v>24</v>
      </c>
      <c r="N6" s="13" t="s">
        <v>25</v>
      </c>
      <c r="O6" s="10" t="s">
        <v>61</v>
      </c>
      <c r="P6" s="13" t="s">
        <v>63</v>
      </c>
      <c r="Q6" s="13" t="s">
        <v>64</v>
      </c>
      <c r="R6" s="10" t="s">
        <v>61</v>
      </c>
      <c r="S6" s="16" t="s">
        <v>65</v>
      </c>
      <c r="T6" s="11" t="s">
        <v>66</v>
      </c>
      <c r="U6" s="10" t="s">
        <v>61</v>
      </c>
      <c r="V6" s="10" t="s">
        <v>29</v>
      </c>
      <c r="W6" s="17">
        <v>0.0</v>
      </c>
      <c r="X6" s="13" t="s">
        <v>25</v>
      </c>
      <c r="Y6" s="10" t="s">
        <v>61</v>
      </c>
      <c r="Z6" s="11" t="s">
        <v>67</v>
      </c>
      <c r="AA6" s="11" t="s">
        <v>62</v>
      </c>
      <c r="AB6" s="10" t="s">
        <v>61</v>
      </c>
      <c r="AC6" s="10" t="s">
        <v>29</v>
      </c>
      <c r="AD6" s="13">
        <v>5.0</v>
      </c>
      <c r="AE6" s="13" t="s">
        <v>25</v>
      </c>
      <c r="AF6" s="10" t="s">
        <v>61</v>
      </c>
      <c r="AG6" s="10" t="s">
        <v>33</v>
      </c>
      <c r="AH6" s="13">
        <v>5.0</v>
      </c>
      <c r="AI6" s="13" t="s">
        <v>25</v>
      </c>
      <c r="AJ6" s="10" t="s">
        <v>61</v>
      </c>
      <c r="AK6" s="18">
        <v>11.0</v>
      </c>
      <c r="AL6" s="13" t="s">
        <v>68</v>
      </c>
      <c r="AM6" s="10" t="s">
        <v>61</v>
      </c>
      <c r="AN6" s="13" t="s">
        <v>69</v>
      </c>
      <c r="AO6" s="13" t="s">
        <v>62</v>
      </c>
      <c r="AP6" s="10" t="s">
        <v>61</v>
      </c>
      <c r="AQ6" s="13" t="s">
        <v>70</v>
      </c>
      <c r="AR6" s="13" t="s">
        <v>62</v>
      </c>
      <c r="AS6" s="10" t="s">
        <v>61</v>
      </c>
      <c r="AT6" s="13" t="s">
        <v>71</v>
      </c>
      <c r="AU6" s="11" t="s">
        <v>71</v>
      </c>
      <c r="AV6" s="10" t="s">
        <v>61</v>
      </c>
      <c r="AW6" s="13" t="s">
        <v>72</v>
      </c>
      <c r="AX6" s="13" t="s">
        <v>62</v>
      </c>
      <c r="AY6" s="10" t="s">
        <v>61</v>
      </c>
      <c r="AZ6" s="13" t="s">
        <v>72</v>
      </c>
      <c r="BA6" s="13" t="s">
        <v>62</v>
      </c>
      <c r="BB6" s="10" t="s">
        <v>61</v>
      </c>
      <c r="BC6" s="11" t="s">
        <v>73</v>
      </c>
      <c r="BD6" s="11" t="s">
        <v>62</v>
      </c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ht="12.75" customHeight="1">
      <c r="A7" s="10" t="s">
        <v>74</v>
      </c>
      <c r="B7" s="11">
        <v>15000.0</v>
      </c>
      <c r="C7" s="11" t="s">
        <v>75</v>
      </c>
      <c r="D7" s="12">
        <v>0.014466666666666666</v>
      </c>
      <c r="E7" s="10" t="s">
        <v>74</v>
      </c>
      <c r="F7" s="11">
        <v>10.0</v>
      </c>
      <c r="G7" s="13">
        <v>10.0</v>
      </c>
      <c r="H7" s="10" t="s">
        <v>74</v>
      </c>
      <c r="I7" s="11">
        <v>13.0</v>
      </c>
      <c r="J7" s="13">
        <v>13.0</v>
      </c>
      <c r="K7" s="10" t="s">
        <v>74</v>
      </c>
      <c r="L7" s="10" t="s">
        <v>23</v>
      </c>
      <c r="M7" s="13" t="s">
        <v>24</v>
      </c>
      <c r="N7" s="13" t="s">
        <v>25</v>
      </c>
      <c r="O7" s="10" t="s">
        <v>74</v>
      </c>
      <c r="P7" s="13" t="s">
        <v>76</v>
      </c>
      <c r="Q7" s="13" t="s">
        <v>77</v>
      </c>
      <c r="R7" s="10" t="s">
        <v>74</v>
      </c>
      <c r="S7" s="11" t="s">
        <v>78</v>
      </c>
      <c r="T7" s="11" t="s">
        <v>40</v>
      </c>
      <c r="U7" s="10" t="s">
        <v>74</v>
      </c>
      <c r="V7" s="10" t="s">
        <v>29</v>
      </c>
      <c r="W7" s="17">
        <v>0.0</v>
      </c>
      <c r="X7" s="13" t="s">
        <v>25</v>
      </c>
      <c r="Y7" s="10" t="s">
        <v>74</v>
      </c>
      <c r="Z7" s="11" t="s">
        <v>79</v>
      </c>
      <c r="AA7" s="11" t="s">
        <v>75</v>
      </c>
      <c r="AB7" s="10" t="s">
        <v>74</v>
      </c>
      <c r="AC7" s="10" t="s">
        <v>29</v>
      </c>
      <c r="AD7" s="13">
        <v>5.0</v>
      </c>
      <c r="AE7" s="13" t="s">
        <v>25</v>
      </c>
      <c r="AF7" s="10" t="s">
        <v>74</v>
      </c>
      <c r="AG7" s="10" t="s">
        <v>80</v>
      </c>
      <c r="AH7" s="13">
        <v>2.0</v>
      </c>
      <c r="AI7" s="13" t="s">
        <v>81</v>
      </c>
      <c r="AJ7" s="10" t="s">
        <v>74</v>
      </c>
      <c r="AK7" s="13" t="s">
        <v>82</v>
      </c>
      <c r="AL7" s="13" t="s">
        <v>82</v>
      </c>
      <c r="AM7" s="10" t="s">
        <v>74</v>
      </c>
      <c r="AN7" s="13" t="s">
        <v>83</v>
      </c>
      <c r="AO7" s="13" t="s">
        <v>75</v>
      </c>
      <c r="AP7" s="10" t="s">
        <v>74</v>
      </c>
      <c r="AQ7" s="17" t="s">
        <v>75</v>
      </c>
      <c r="AR7" s="17" t="s">
        <v>75</v>
      </c>
      <c r="AS7" s="10" t="s">
        <v>74</v>
      </c>
      <c r="AT7" s="13" t="s">
        <v>84</v>
      </c>
      <c r="AU7" s="11" t="s">
        <v>39</v>
      </c>
      <c r="AV7" s="10" t="s">
        <v>74</v>
      </c>
      <c r="AW7" s="13" t="s">
        <v>79</v>
      </c>
      <c r="AX7" s="13" t="s">
        <v>75</v>
      </c>
      <c r="AY7" s="10" t="s">
        <v>74</v>
      </c>
      <c r="AZ7" s="13" t="s">
        <v>79</v>
      </c>
      <c r="BA7" s="13" t="s">
        <v>75</v>
      </c>
      <c r="BB7" s="10" t="s">
        <v>74</v>
      </c>
      <c r="BC7" s="11" t="s">
        <v>75</v>
      </c>
      <c r="BD7" s="11" t="s">
        <v>75</v>
      </c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</row>
    <row r="8" ht="12.75" customHeight="1">
      <c r="A8" s="10" t="s">
        <v>85</v>
      </c>
      <c r="B8" s="11">
        <v>15000.0</v>
      </c>
      <c r="C8" s="11" t="s">
        <v>53</v>
      </c>
      <c r="D8" s="12">
        <v>0.0068</v>
      </c>
      <c r="E8" s="10" t="s">
        <v>85</v>
      </c>
      <c r="F8" s="11">
        <v>10.0</v>
      </c>
      <c r="G8" s="13">
        <v>10.0</v>
      </c>
      <c r="H8" s="10" t="s">
        <v>85</v>
      </c>
      <c r="I8" s="11">
        <v>13.0</v>
      </c>
      <c r="J8" s="13">
        <v>13.0</v>
      </c>
      <c r="K8" s="10" t="s">
        <v>85</v>
      </c>
      <c r="L8" s="10" t="s">
        <v>23</v>
      </c>
      <c r="M8" s="13" t="s">
        <v>24</v>
      </c>
      <c r="N8" s="13" t="s">
        <v>25</v>
      </c>
      <c r="O8" s="10" t="s">
        <v>85</v>
      </c>
      <c r="P8" s="13" t="s">
        <v>53</v>
      </c>
      <c r="Q8" s="13" t="s">
        <v>53</v>
      </c>
      <c r="R8" s="10" t="s">
        <v>85</v>
      </c>
      <c r="S8" s="13" t="s">
        <v>53</v>
      </c>
      <c r="T8" s="13" t="s">
        <v>53</v>
      </c>
      <c r="U8" s="10" t="s">
        <v>85</v>
      </c>
      <c r="V8" s="10" t="s">
        <v>29</v>
      </c>
      <c r="W8" s="13">
        <v>0.0</v>
      </c>
      <c r="X8" s="13" t="s">
        <v>25</v>
      </c>
      <c r="Y8" s="10" t="s">
        <v>85</v>
      </c>
      <c r="Z8" s="13" t="s">
        <v>53</v>
      </c>
      <c r="AA8" s="13" t="s">
        <v>53</v>
      </c>
      <c r="AB8" s="10" t="s">
        <v>85</v>
      </c>
      <c r="AC8" s="10" t="s">
        <v>31</v>
      </c>
      <c r="AD8" s="13">
        <v>3.0</v>
      </c>
      <c r="AE8" s="13" t="s">
        <v>86</v>
      </c>
      <c r="AF8" s="10" t="s">
        <v>85</v>
      </c>
      <c r="AG8" s="10" t="s">
        <v>80</v>
      </c>
      <c r="AH8" s="13">
        <v>4.0</v>
      </c>
      <c r="AI8" s="13" t="s">
        <v>32</v>
      </c>
      <c r="AJ8" s="10" t="s">
        <v>85</v>
      </c>
      <c r="AK8" s="13" t="s">
        <v>87</v>
      </c>
      <c r="AL8" s="13" t="s">
        <v>87</v>
      </c>
      <c r="AM8" s="10" t="s">
        <v>85</v>
      </c>
      <c r="AN8" s="13" t="s">
        <v>53</v>
      </c>
      <c r="AO8" s="13" t="s">
        <v>53</v>
      </c>
      <c r="AP8" s="10" t="s">
        <v>85</v>
      </c>
      <c r="AQ8" s="13" t="s">
        <v>53</v>
      </c>
      <c r="AR8" s="13" t="s">
        <v>53</v>
      </c>
      <c r="AS8" s="10" t="s">
        <v>85</v>
      </c>
      <c r="AT8" s="13" t="s">
        <v>25</v>
      </c>
      <c r="AU8" s="13" t="s">
        <v>25</v>
      </c>
      <c r="AV8" s="10" t="s">
        <v>85</v>
      </c>
      <c r="AW8" s="13" t="s">
        <v>53</v>
      </c>
      <c r="AX8" s="13" t="s">
        <v>53</v>
      </c>
      <c r="AY8" s="10" t="s">
        <v>85</v>
      </c>
      <c r="AZ8" s="13" t="s">
        <v>53</v>
      </c>
      <c r="BA8" s="13" t="s">
        <v>53</v>
      </c>
      <c r="BB8" s="10" t="s">
        <v>85</v>
      </c>
      <c r="BC8" s="13" t="s">
        <v>53</v>
      </c>
      <c r="BD8" s="13" t="s">
        <v>53</v>
      </c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</row>
    <row r="9" ht="12.75" customHeight="1">
      <c r="A9" s="19"/>
      <c r="B9" s="19"/>
      <c r="C9" s="19"/>
      <c r="D9" s="19"/>
      <c r="E9" s="19"/>
      <c r="F9" s="20"/>
      <c r="G9" s="9"/>
      <c r="H9" s="9"/>
      <c r="I9" s="9"/>
      <c r="J9" s="9"/>
      <c r="K9" s="9"/>
      <c r="L9" s="9"/>
      <c r="M9" s="21"/>
      <c r="N9" s="21"/>
      <c r="O9" s="9"/>
      <c r="P9" s="9"/>
      <c r="Q9" s="9"/>
      <c r="R9" s="9"/>
      <c r="S9" s="9"/>
      <c r="T9" s="9"/>
      <c r="U9" s="9"/>
      <c r="V9" s="9"/>
      <c r="W9" s="21"/>
      <c r="X9" s="21"/>
      <c r="Y9" s="9"/>
      <c r="Z9" s="9"/>
      <c r="AA9" s="9"/>
      <c r="AB9" s="9"/>
      <c r="AC9" s="9"/>
      <c r="AD9" s="21"/>
      <c r="AE9" s="21"/>
      <c r="AF9" s="9"/>
      <c r="AG9" s="9"/>
      <c r="AH9" s="21"/>
      <c r="AI9" s="21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</row>
    <row r="10" ht="12.75" customHeight="1">
      <c r="A10" s="19"/>
      <c r="B10" s="19"/>
      <c r="C10" s="19"/>
      <c r="D10" s="19"/>
      <c r="E10" s="19"/>
      <c r="F10" s="20"/>
      <c r="G10" s="9"/>
      <c r="H10" s="9"/>
      <c r="I10" s="9"/>
      <c r="J10" s="9"/>
      <c r="K10" s="9"/>
      <c r="L10" s="9"/>
      <c r="M10" s="21"/>
      <c r="N10" s="21"/>
      <c r="O10" s="9"/>
      <c r="P10" s="9"/>
      <c r="Q10" s="9"/>
      <c r="R10" s="9"/>
      <c r="S10" s="9"/>
      <c r="T10" s="9"/>
      <c r="U10" s="9"/>
      <c r="V10" s="9"/>
      <c r="W10" s="21"/>
      <c r="X10" s="21"/>
      <c r="Y10" s="9"/>
      <c r="Z10" s="9"/>
      <c r="AA10" s="9"/>
      <c r="AB10" s="9"/>
      <c r="AC10" s="9"/>
      <c r="AD10" s="21"/>
      <c r="AE10" s="21"/>
      <c r="AF10" s="9"/>
      <c r="AG10" s="9"/>
      <c r="AH10" s="21"/>
      <c r="AI10" s="21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</row>
    <row r="11" ht="12.75" customHeight="1">
      <c r="A11" s="19"/>
      <c r="B11" s="19"/>
      <c r="C11" s="19"/>
      <c r="D11" s="19"/>
      <c r="E11" s="19"/>
      <c r="F11" s="20"/>
      <c r="G11" s="9"/>
      <c r="H11" s="9"/>
      <c r="I11" s="9"/>
      <c r="J11" s="9"/>
      <c r="K11" s="9"/>
      <c r="L11" s="9"/>
      <c r="M11" s="21"/>
      <c r="N11" s="21"/>
      <c r="O11" s="9"/>
      <c r="P11" s="9"/>
      <c r="Q11" s="9"/>
      <c r="R11" s="9"/>
      <c r="S11" s="9"/>
      <c r="T11" s="9"/>
      <c r="U11" s="9"/>
      <c r="V11" s="9"/>
      <c r="W11" s="21"/>
      <c r="X11" s="21"/>
      <c r="Y11" s="9"/>
      <c r="Z11" s="9"/>
      <c r="AA11" s="9"/>
      <c r="AB11" s="9"/>
      <c r="AC11" s="9"/>
      <c r="AD11" s="21"/>
      <c r="AE11" s="21"/>
      <c r="AF11" s="9"/>
      <c r="AG11" s="9"/>
      <c r="AH11" s="21"/>
      <c r="AI11" s="21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</row>
    <row r="12" ht="12.75" customHeight="1">
      <c r="A12" s="19"/>
      <c r="B12" s="19"/>
      <c r="C12" s="19"/>
      <c r="D12" s="19"/>
      <c r="E12" s="19"/>
      <c r="F12" s="20"/>
      <c r="G12" s="9"/>
      <c r="H12" s="9"/>
      <c r="I12" s="9"/>
      <c r="J12" s="9"/>
      <c r="K12" s="9"/>
      <c r="L12" s="9"/>
      <c r="M12" s="21"/>
      <c r="N12" s="21"/>
      <c r="O12" s="9"/>
      <c r="P12" s="9"/>
      <c r="Q12" s="9"/>
      <c r="R12" s="9"/>
      <c r="S12" s="9"/>
      <c r="T12" s="9"/>
      <c r="U12" s="9"/>
      <c r="V12" s="9"/>
      <c r="W12" s="21"/>
      <c r="X12" s="21"/>
      <c r="Y12" s="9"/>
      <c r="Z12" s="9"/>
      <c r="AA12" s="9"/>
      <c r="AB12" s="9"/>
      <c r="AC12" s="9"/>
      <c r="AD12" s="21"/>
      <c r="AE12" s="21"/>
      <c r="AF12" s="9"/>
      <c r="AG12" s="9"/>
      <c r="AH12" s="21"/>
      <c r="AI12" s="21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</row>
    <row r="13" ht="12.75" customHeight="1">
      <c r="A13" s="19"/>
      <c r="B13" s="19"/>
      <c r="C13" s="19"/>
      <c r="D13" s="19"/>
      <c r="E13" s="19"/>
      <c r="F13" s="20"/>
      <c r="G13" s="9"/>
      <c r="H13" s="9"/>
      <c r="I13" s="9"/>
      <c r="J13" s="9"/>
      <c r="K13" s="9"/>
      <c r="L13" s="9"/>
      <c r="M13" s="21"/>
      <c r="N13" s="21"/>
      <c r="O13" s="9"/>
      <c r="P13" s="9"/>
      <c r="Q13" s="9"/>
      <c r="R13" s="9"/>
      <c r="S13" s="9"/>
      <c r="T13" s="9"/>
      <c r="U13" s="9"/>
      <c r="V13" s="9"/>
      <c r="W13" s="21"/>
      <c r="X13" s="21"/>
      <c r="Y13" s="9"/>
      <c r="Z13" s="9"/>
      <c r="AA13" s="9"/>
      <c r="AB13" s="9"/>
      <c r="AC13" s="9"/>
      <c r="AD13" s="21"/>
      <c r="AE13" s="21"/>
      <c r="AF13" s="9"/>
      <c r="AG13" s="9"/>
      <c r="AH13" s="21"/>
      <c r="AI13" s="21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</row>
    <row r="14" ht="12.75" customHeight="1">
      <c r="A14" s="19"/>
      <c r="B14" s="19"/>
      <c r="C14" s="19"/>
      <c r="D14" s="19"/>
      <c r="E14" s="19"/>
      <c r="F14" s="20"/>
      <c r="G14" s="9"/>
      <c r="H14" s="9"/>
      <c r="I14" s="9"/>
      <c r="J14" s="9"/>
      <c r="K14" s="9"/>
      <c r="L14" s="9"/>
      <c r="M14" s="21"/>
      <c r="N14" s="21"/>
      <c r="O14" s="9"/>
      <c r="P14" s="9"/>
      <c r="Q14" s="9"/>
      <c r="R14" s="9"/>
      <c r="S14" s="9"/>
      <c r="T14" s="9"/>
      <c r="U14" s="9"/>
      <c r="V14" s="9"/>
      <c r="W14" s="21"/>
      <c r="X14" s="21"/>
      <c r="Y14" s="9"/>
      <c r="Z14" s="9"/>
      <c r="AA14" s="9"/>
      <c r="AB14" s="9"/>
      <c r="AC14" s="9"/>
      <c r="AD14" s="21"/>
      <c r="AE14" s="21"/>
      <c r="AF14" s="9"/>
      <c r="AG14" s="9"/>
      <c r="AH14" s="21"/>
      <c r="AI14" s="21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</row>
    <row r="15" ht="12.75" customHeight="1">
      <c r="A15" s="19"/>
      <c r="B15" s="19"/>
      <c r="C15" s="19"/>
      <c r="D15" s="19"/>
      <c r="E15" s="19"/>
      <c r="F15" s="20"/>
      <c r="G15" s="9"/>
      <c r="H15" s="9"/>
      <c r="I15" s="9"/>
      <c r="J15" s="9"/>
      <c r="K15" s="9"/>
      <c r="L15" s="9"/>
      <c r="M15" s="21"/>
      <c r="N15" s="21"/>
      <c r="O15" s="9"/>
      <c r="P15" s="9"/>
      <c r="Q15" s="9"/>
      <c r="R15" s="9"/>
      <c r="S15" s="9"/>
      <c r="T15" s="9"/>
      <c r="U15" s="9"/>
      <c r="V15" s="9"/>
      <c r="W15" s="21"/>
      <c r="X15" s="21"/>
      <c r="Y15" s="9"/>
      <c r="Z15" s="9"/>
      <c r="AA15" s="9"/>
      <c r="AB15" s="9"/>
      <c r="AC15" s="9"/>
      <c r="AD15" s="21"/>
      <c r="AE15" s="21"/>
      <c r="AF15" s="9"/>
      <c r="AG15" s="9"/>
      <c r="AH15" s="21"/>
      <c r="AI15" s="21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</row>
    <row r="16" ht="12.75" customHeight="1">
      <c r="A16" s="19"/>
      <c r="B16" s="19"/>
      <c r="C16" s="19"/>
      <c r="D16" s="19"/>
      <c r="E16" s="19"/>
      <c r="F16" s="20"/>
      <c r="G16" s="9"/>
      <c r="H16" s="9"/>
      <c r="I16" s="9"/>
      <c r="J16" s="9"/>
      <c r="K16" s="9"/>
      <c r="L16" s="9"/>
      <c r="M16" s="21"/>
      <c r="N16" s="21"/>
      <c r="O16" s="9"/>
      <c r="P16" s="9"/>
      <c r="Q16" s="9"/>
      <c r="R16" s="9"/>
      <c r="S16" s="9"/>
      <c r="T16" s="9"/>
      <c r="U16" s="9"/>
      <c r="V16" s="9"/>
      <c r="W16" s="21"/>
      <c r="X16" s="21"/>
      <c r="Y16" s="9"/>
      <c r="Z16" s="9"/>
      <c r="AA16" s="9"/>
      <c r="AB16" s="9"/>
      <c r="AC16" s="9"/>
      <c r="AD16" s="21"/>
      <c r="AE16" s="21"/>
      <c r="AF16" s="9"/>
      <c r="AG16" s="9"/>
      <c r="AH16" s="21"/>
      <c r="AI16" s="21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</row>
    <row r="17" ht="12.75" customHeight="1">
      <c r="A17" s="19"/>
      <c r="B17" s="19"/>
      <c r="C17" s="19"/>
      <c r="D17" s="19"/>
      <c r="E17" s="19"/>
      <c r="F17" s="20"/>
      <c r="G17" s="9"/>
      <c r="H17" s="9"/>
      <c r="I17" s="9"/>
      <c r="J17" s="9"/>
      <c r="K17" s="9"/>
      <c r="L17" s="9"/>
      <c r="M17" s="21"/>
      <c r="N17" s="21"/>
      <c r="O17" s="9"/>
      <c r="P17" s="9"/>
      <c r="Q17" s="9"/>
      <c r="R17" s="9"/>
      <c r="S17" s="9"/>
      <c r="T17" s="9"/>
      <c r="U17" s="9"/>
      <c r="V17" s="9"/>
      <c r="W17" s="21"/>
      <c r="X17" s="21"/>
      <c r="Y17" s="9"/>
      <c r="Z17" s="9"/>
      <c r="AA17" s="9"/>
      <c r="AB17" s="9"/>
      <c r="AC17" s="9"/>
      <c r="AD17" s="21"/>
      <c r="AE17" s="21"/>
      <c r="AF17" s="9"/>
      <c r="AG17" s="9"/>
      <c r="AH17" s="21"/>
      <c r="AI17" s="21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ht="12.75" customHeight="1">
      <c r="A18" s="19"/>
      <c r="B18" s="19"/>
      <c r="C18" s="19"/>
      <c r="D18" s="19"/>
      <c r="E18" s="19"/>
      <c r="F18" s="20"/>
      <c r="G18" s="9"/>
      <c r="H18" s="9"/>
      <c r="I18" s="9"/>
      <c r="J18" s="9"/>
      <c r="K18" s="9"/>
      <c r="L18" s="9"/>
      <c r="M18" s="21"/>
      <c r="N18" s="21"/>
      <c r="O18" s="9"/>
      <c r="P18" s="9"/>
      <c r="Q18" s="9"/>
      <c r="R18" s="9"/>
      <c r="S18" s="9"/>
      <c r="T18" s="9"/>
      <c r="U18" s="9"/>
      <c r="V18" s="9"/>
      <c r="W18" s="21"/>
      <c r="X18" s="21"/>
      <c r="Y18" s="9"/>
      <c r="Z18" s="9"/>
      <c r="AA18" s="9"/>
      <c r="AB18" s="9"/>
      <c r="AC18" s="9"/>
      <c r="AD18" s="21"/>
      <c r="AE18" s="21"/>
      <c r="AF18" s="9"/>
      <c r="AG18" s="9"/>
      <c r="AH18" s="21"/>
      <c r="AI18" s="21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</row>
    <row r="19" ht="12.75" customHeight="1">
      <c r="A19" s="19"/>
      <c r="B19" s="19"/>
      <c r="C19" s="19"/>
      <c r="D19" s="19"/>
      <c r="E19" s="19"/>
      <c r="F19" s="20"/>
      <c r="G19" s="9"/>
      <c r="H19" s="9"/>
      <c r="I19" s="9"/>
      <c r="J19" s="9"/>
      <c r="K19" s="9"/>
      <c r="L19" s="9"/>
      <c r="M19" s="21"/>
      <c r="N19" s="21"/>
      <c r="O19" s="9"/>
      <c r="P19" s="9"/>
      <c r="Q19" s="9"/>
      <c r="R19" s="9"/>
      <c r="S19" s="9"/>
      <c r="T19" s="9"/>
      <c r="U19" s="9"/>
      <c r="V19" s="9"/>
      <c r="W19" s="21"/>
      <c r="X19" s="21"/>
      <c r="Y19" s="9"/>
      <c r="Z19" s="9"/>
      <c r="AA19" s="9"/>
      <c r="AB19" s="9"/>
      <c r="AC19" s="9"/>
      <c r="AD19" s="21"/>
      <c r="AE19" s="21"/>
      <c r="AF19" s="9"/>
      <c r="AG19" s="9"/>
      <c r="AH19" s="21"/>
      <c r="AI19" s="21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ht="12.75" customHeight="1">
      <c r="A20" s="19"/>
      <c r="B20" s="19"/>
      <c r="C20" s="19"/>
      <c r="D20" s="19"/>
      <c r="E20" s="19"/>
      <c r="F20" s="20"/>
      <c r="G20" s="9"/>
      <c r="H20" s="9"/>
      <c r="I20" s="9"/>
      <c r="J20" s="9"/>
      <c r="K20" s="9"/>
      <c r="L20" s="9"/>
      <c r="M20" s="21"/>
      <c r="N20" s="21"/>
      <c r="O20" s="9"/>
      <c r="P20" s="9"/>
      <c r="Q20" s="9"/>
      <c r="R20" s="9"/>
      <c r="S20" s="9"/>
      <c r="T20" s="9"/>
      <c r="U20" s="9"/>
      <c r="V20" s="9"/>
      <c r="W20" s="21"/>
      <c r="X20" s="21"/>
      <c r="Y20" s="9"/>
      <c r="Z20" s="9"/>
      <c r="AA20" s="9"/>
      <c r="AB20" s="9"/>
      <c r="AC20" s="9"/>
      <c r="AD20" s="21"/>
      <c r="AE20" s="21"/>
      <c r="AF20" s="9"/>
      <c r="AG20" s="9"/>
      <c r="AH20" s="21"/>
      <c r="AI20" s="21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</row>
    <row r="21" ht="12.75" customHeight="1">
      <c r="A21" s="19"/>
      <c r="B21" s="19"/>
      <c r="C21" s="19"/>
      <c r="D21" s="19"/>
      <c r="E21" s="19"/>
      <c r="F21" s="20"/>
      <c r="G21" s="9"/>
      <c r="H21" s="9"/>
      <c r="I21" s="9"/>
      <c r="J21" s="9"/>
      <c r="K21" s="9"/>
      <c r="L21" s="9"/>
      <c r="M21" s="21"/>
      <c r="N21" s="21"/>
      <c r="O21" s="9"/>
      <c r="P21" s="9"/>
      <c r="Q21" s="9"/>
      <c r="R21" s="9"/>
      <c r="S21" s="9"/>
      <c r="T21" s="9"/>
      <c r="U21" s="9"/>
      <c r="V21" s="9"/>
      <c r="W21" s="21"/>
      <c r="X21" s="21"/>
      <c r="Y21" s="9"/>
      <c r="Z21" s="9"/>
      <c r="AA21" s="9"/>
      <c r="AB21" s="9"/>
      <c r="AC21" s="9"/>
      <c r="AD21" s="21"/>
      <c r="AE21" s="21"/>
      <c r="AF21" s="9"/>
      <c r="AG21" s="9"/>
      <c r="AH21" s="21"/>
      <c r="AI21" s="21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ht="12.75" customHeight="1">
      <c r="A22" s="19"/>
      <c r="B22" s="19"/>
      <c r="C22" s="19"/>
      <c r="D22" s="19"/>
      <c r="E22" s="19"/>
      <c r="F22" s="20"/>
      <c r="G22" s="9"/>
      <c r="H22" s="9"/>
      <c r="I22" s="9"/>
      <c r="J22" s="9"/>
      <c r="K22" s="9"/>
      <c r="L22" s="9"/>
      <c r="M22" s="21"/>
      <c r="N22" s="21"/>
      <c r="O22" s="9"/>
      <c r="P22" s="9"/>
      <c r="Q22" s="9"/>
      <c r="R22" s="9"/>
      <c r="S22" s="9"/>
      <c r="T22" s="9"/>
      <c r="U22" s="9"/>
      <c r="V22" s="9"/>
      <c r="W22" s="21"/>
      <c r="X22" s="21"/>
      <c r="Y22" s="9"/>
      <c r="Z22" s="9"/>
      <c r="AA22" s="9"/>
      <c r="AB22" s="9"/>
      <c r="AC22" s="9"/>
      <c r="AD22" s="21"/>
      <c r="AE22" s="21"/>
      <c r="AF22" s="9"/>
      <c r="AG22" s="9"/>
      <c r="AH22" s="21"/>
      <c r="AI22" s="21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ht="12.75" customHeight="1">
      <c r="A23" s="19"/>
      <c r="B23" s="19"/>
      <c r="C23" s="19"/>
      <c r="D23" s="19"/>
      <c r="E23" s="19"/>
      <c r="F23" s="20"/>
      <c r="G23" s="9"/>
      <c r="H23" s="9"/>
      <c r="I23" s="9"/>
      <c r="J23" s="9"/>
      <c r="K23" s="9"/>
      <c r="L23" s="9"/>
      <c r="M23" s="21"/>
      <c r="N23" s="21"/>
      <c r="O23" s="9"/>
      <c r="P23" s="9"/>
      <c r="Q23" s="9"/>
      <c r="R23" s="9"/>
      <c r="S23" s="9"/>
      <c r="T23" s="9"/>
      <c r="U23" s="9"/>
      <c r="V23" s="9"/>
      <c r="W23" s="21"/>
      <c r="X23" s="21"/>
      <c r="Y23" s="9"/>
      <c r="Z23" s="9"/>
      <c r="AA23" s="9"/>
      <c r="AB23" s="9"/>
      <c r="AC23" s="9"/>
      <c r="AD23" s="21"/>
      <c r="AE23" s="21"/>
      <c r="AF23" s="9"/>
      <c r="AG23" s="9"/>
      <c r="AH23" s="21"/>
      <c r="AI23" s="21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ht="12.75" customHeight="1">
      <c r="A24" s="19"/>
      <c r="B24" s="19"/>
      <c r="C24" s="19"/>
      <c r="D24" s="19"/>
      <c r="E24" s="19"/>
      <c r="F24" s="20"/>
      <c r="G24" s="9"/>
      <c r="H24" s="9"/>
      <c r="I24" s="9"/>
      <c r="J24" s="9"/>
      <c r="K24" s="9"/>
      <c r="L24" s="9"/>
      <c r="M24" s="21"/>
      <c r="N24" s="21"/>
      <c r="O24" s="9"/>
      <c r="P24" s="9"/>
      <c r="Q24" s="9"/>
      <c r="R24" s="9"/>
      <c r="S24" s="9"/>
      <c r="T24" s="9"/>
      <c r="U24" s="9"/>
      <c r="V24" s="9"/>
      <c r="W24" s="21"/>
      <c r="X24" s="21"/>
      <c r="Y24" s="9"/>
      <c r="Z24" s="9"/>
      <c r="AA24" s="9"/>
      <c r="AB24" s="9"/>
      <c r="AC24" s="9"/>
      <c r="AD24" s="21"/>
      <c r="AE24" s="21"/>
      <c r="AF24" s="9"/>
      <c r="AG24" s="9"/>
      <c r="AH24" s="21"/>
      <c r="AI24" s="21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</row>
    <row r="25" ht="12.75" customHeight="1">
      <c r="A25" s="19"/>
      <c r="B25" s="19"/>
      <c r="C25" s="19"/>
      <c r="D25" s="19"/>
      <c r="E25" s="19"/>
      <c r="F25" s="20"/>
      <c r="G25" s="9"/>
      <c r="H25" s="9"/>
      <c r="I25" s="9"/>
      <c r="J25" s="9"/>
      <c r="K25" s="9"/>
      <c r="L25" s="9"/>
      <c r="M25" s="21"/>
      <c r="N25" s="21"/>
      <c r="O25" s="9"/>
      <c r="P25" s="9"/>
      <c r="Q25" s="9"/>
      <c r="R25" s="9"/>
      <c r="S25" s="9"/>
      <c r="T25" s="9"/>
      <c r="U25" s="9"/>
      <c r="V25" s="9"/>
      <c r="W25" s="21"/>
      <c r="X25" s="21"/>
      <c r="Y25" s="9"/>
      <c r="Z25" s="9"/>
      <c r="AA25" s="9"/>
      <c r="AB25" s="9"/>
      <c r="AC25" s="9"/>
      <c r="AD25" s="21"/>
      <c r="AE25" s="21"/>
      <c r="AF25" s="9"/>
      <c r="AG25" s="9"/>
      <c r="AH25" s="21"/>
      <c r="AI25" s="21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</row>
    <row r="26" ht="12.75" customHeight="1">
      <c r="A26" s="19"/>
      <c r="B26" s="19"/>
      <c r="C26" s="19"/>
      <c r="D26" s="19"/>
      <c r="E26" s="19"/>
      <c r="F26" s="20"/>
      <c r="G26" s="9"/>
      <c r="H26" s="9"/>
      <c r="I26" s="9"/>
      <c r="J26" s="9"/>
      <c r="K26" s="9"/>
      <c r="L26" s="9"/>
      <c r="M26" s="21"/>
      <c r="N26" s="21"/>
      <c r="O26" s="9"/>
      <c r="P26" s="9"/>
      <c r="Q26" s="9"/>
      <c r="R26" s="9"/>
      <c r="S26" s="9"/>
      <c r="T26" s="9"/>
      <c r="U26" s="9"/>
      <c r="V26" s="9"/>
      <c r="W26" s="21"/>
      <c r="X26" s="21"/>
      <c r="Y26" s="9"/>
      <c r="Z26" s="9"/>
      <c r="AA26" s="9"/>
      <c r="AB26" s="9"/>
      <c r="AC26" s="9"/>
      <c r="AD26" s="21"/>
      <c r="AE26" s="21"/>
      <c r="AF26" s="9"/>
      <c r="AG26" s="9"/>
      <c r="AH26" s="21"/>
      <c r="AI26" s="21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ht="12.75" customHeight="1">
      <c r="A27" s="19"/>
      <c r="B27" s="19"/>
      <c r="C27" s="19"/>
      <c r="D27" s="19"/>
      <c r="E27" s="19"/>
      <c r="F27" s="20"/>
      <c r="G27" s="9"/>
      <c r="H27" s="9"/>
      <c r="I27" s="9"/>
      <c r="J27" s="9"/>
      <c r="K27" s="9"/>
      <c r="L27" s="9"/>
      <c r="M27" s="21"/>
      <c r="N27" s="21"/>
      <c r="O27" s="9"/>
      <c r="P27" s="9"/>
      <c r="Q27" s="9"/>
      <c r="R27" s="9"/>
      <c r="S27" s="9"/>
      <c r="T27" s="9"/>
      <c r="U27" s="9"/>
      <c r="V27" s="9"/>
      <c r="W27" s="21"/>
      <c r="X27" s="21"/>
      <c r="Y27" s="9"/>
      <c r="Z27" s="9"/>
      <c r="AA27" s="9"/>
      <c r="AB27" s="9"/>
      <c r="AC27" s="9"/>
      <c r="AD27" s="21"/>
      <c r="AE27" s="21"/>
      <c r="AF27" s="9"/>
      <c r="AG27" s="9"/>
      <c r="AH27" s="21"/>
      <c r="AI27" s="21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</row>
    <row r="28" ht="12.75" customHeight="1">
      <c r="A28" s="19"/>
      <c r="B28" s="19"/>
      <c r="C28" s="19"/>
      <c r="D28" s="19"/>
      <c r="E28" s="19"/>
      <c r="F28" s="20"/>
      <c r="G28" s="9"/>
      <c r="H28" s="9"/>
      <c r="I28" s="9"/>
      <c r="J28" s="9"/>
      <c r="K28" s="9"/>
      <c r="L28" s="9"/>
      <c r="M28" s="21"/>
      <c r="N28" s="21"/>
      <c r="O28" s="9"/>
      <c r="P28" s="9"/>
      <c r="Q28" s="9"/>
      <c r="R28" s="9"/>
      <c r="S28" s="9"/>
      <c r="T28" s="9"/>
      <c r="U28" s="9"/>
      <c r="V28" s="9"/>
      <c r="W28" s="21"/>
      <c r="X28" s="21"/>
      <c r="Y28" s="9"/>
      <c r="Z28" s="9"/>
      <c r="AA28" s="9"/>
      <c r="AB28" s="9"/>
      <c r="AC28" s="9"/>
      <c r="AD28" s="21"/>
      <c r="AE28" s="21"/>
      <c r="AF28" s="9"/>
      <c r="AG28" s="9"/>
      <c r="AH28" s="21"/>
      <c r="AI28" s="21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</row>
    <row r="29" ht="12.75" customHeight="1">
      <c r="A29" s="19"/>
      <c r="B29" s="19"/>
      <c r="C29" s="19"/>
      <c r="D29" s="19"/>
      <c r="E29" s="19"/>
      <c r="F29" s="20"/>
      <c r="G29" s="9"/>
      <c r="H29" s="9"/>
      <c r="I29" s="9"/>
      <c r="J29" s="9"/>
      <c r="K29" s="9"/>
      <c r="L29" s="9"/>
      <c r="M29" s="21"/>
      <c r="N29" s="21"/>
      <c r="O29" s="9"/>
      <c r="P29" s="9"/>
      <c r="Q29" s="9"/>
      <c r="R29" s="9"/>
      <c r="S29" s="9"/>
      <c r="T29" s="9"/>
      <c r="U29" s="9"/>
      <c r="V29" s="9"/>
      <c r="W29" s="21"/>
      <c r="X29" s="21"/>
      <c r="Y29" s="9"/>
      <c r="Z29" s="9"/>
      <c r="AA29" s="9"/>
      <c r="AB29" s="9"/>
      <c r="AC29" s="9"/>
      <c r="AD29" s="21"/>
      <c r="AE29" s="21"/>
      <c r="AF29" s="9"/>
      <c r="AG29" s="9"/>
      <c r="AH29" s="21"/>
      <c r="AI29" s="21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ht="12.75" customHeight="1">
      <c r="A30" s="19"/>
      <c r="B30" s="19"/>
      <c r="C30" s="19"/>
      <c r="D30" s="19"/>
      <c r="E30" s="19"/>
      <c r="F30" s="20"/>
      <c r="G30" s="9"/>
      <c r="H30" s="9"/>
      <c r="I30" s="9"/>
      <c r="J30" s="9"/>
      <c r="K30" s="9"/>
      <c r="L30" s="9"/>
      <c r="M30" s="21"/>
      <c r="N30" s="21"/>
      <c r="O30" s="9"/>
      <c r="P30" s="9"/>
      <c r="Q30" s="9"/>
      <c r="R30" s="9"/>
      <c r="S30" s="9"/>
      <c r="T30" s="9"/>
      <c r="U30" s="9"/>
      <c r="V30" s="9"/>
      <c r="W30" s="21"/>
      <c r="X30" s="21"/>
      <c r="Y30" s="9"/>
      <c r="Z30" s="9"/>
      <c r="AA30" s="9"/>
      <c r="AB30" s="9"/>
      <c r="AC30" s="9"/>
      <c r="AD30" s="21"/>
      <c r="AE30" s="21"/>
      <c r="AF30" s="9"/>
      <c r="AG30" s="9"/>
      <c r="AH30" s="21"/>
      <c r="AI30" s="21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ht="12.75" customHeight="1">
      <c r="A31" s="19"/>
      <c r="B31" s="19"/>
      <c r="C31" s="19"/>
      <c r="D31" s="19"/>
      <c r="E31" s="19"/>
      <c r="F31" s="20"/>
      <c r="G31" s="9"/>
      <c r="H31" s="9"/>
      <c r="I31" s="9"/>
      <c r="J31" s="9"/>
      <c r="K31" s="9"/>
      <c r="L31" s="9"/>
      <c r="M31" s="21"/>
      <c r="N31" s="21"/>
      <c r="O31" s="9"/>
      <c r="P31" s="9"/>
      <c r="Q31" s="9"/>
      <c r="R31" s="9"/>
      <c r="S31" s="9"/>
      <c r="T31" s="9"/>
      <c r="U31" s="9"/>
      <c r="V31" s="9"/>
      <c r="W31" s="21"/>
      <c r="X31" s="21"/>
      <c r="Y31" s="9"/>
      <c r="Z31" s="9"/>
      <c r="AA31" s="9"/>
      <c r="AB31" s="9"/>
      <c r="AC31" s="9"/>
      <c r="AD31" s="21"/>
      <c r="AE31" s="21"/>
      <c r="AF31" s="9"/>
      <c r="AG31" s="9"/>
      <c r="AH31" s="21"/>
      <c r="AI31" s="21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ht="12.75" customHeight="1">
      <c r="A32" s="19"/>
      <c r="B32" s="19"/>
      <c r="C32" s="19"/>
      <c r="D32" s="19"/>
      <c r="E32" s="19"/>
      <c r="F32" s="20"/>
      <c r="G32" s="9"/>
      <c r="H32" s="9"/>
      <c r="I32" s="9"/>
      <c r="J32" s="9"/>
      <c r="K32" s="9"/>
      <c r="L32" s="9"/>
      <c r="M32" s="21"/>
      <c r="N32" s="21"/>
      <c r="O32" s="9"/>
      <c r="P32" s="9"/>
      <c r="Q32" s="9"/>
      <c r="R32" s="9"/>
      <c r="S32" s="9"/>
      <c r="T32" s="9"/>
      <c r="U32" s="9"/>
      <c r="V32" s="9"/>
      <c r="W32" s="21"/>
      <c r="X32" s="21"/>
      <c r="Y32" s="9"/>
      <c r="Z32" s="9"/>
      <c r="AA32" s="9"/>
      <c r="AB32" s="9"/>
      <c r="AC32" s="9"/>
      <c r="AD32" s="21"/>
      <c r="AE32" s="21"/>
      <c r="AF32" s="9"/>
      <c r="AG32" s="9"/>
      <c r="AH32" s="21"/>
      <c r="AI32" s="21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</row>
    <row r="33" ht="12.75" customHeight="1">
      <c r="A33" s="19"/>
      <c r="B33" s="19"/>
      <c r="C33" s="19"/>
      <c r="D33" s="19"/>
      <c r="E33" s="19"/>
      <c r="F33" s="20"/>
      <c r="G33" s="9"/>
      <c r="H33" s="9"/>
      <c r="I33" s="9"/>
      <c r="J33" s="9"/>
      <c r="K33" s="9"/>
      <c r="L33" s="9"/>
      <c r="M33" s="21"/>
      <c r="N33" s="21"/>
      <c r="O33" s="9"/>
      <c r="P33" s="9"/>
      <c r="Q33" s="9"/>
      <c r="R33" s="9"/>
      <c r="S33" s="9"/>
      <c r="T33" s="9"/>
      <c r="U33" s="9"/>
      <c r="V33" s="9"/>
      <c r="W33" s="21"/>
      <c r="X33" s="21"/>
      <c r="Y33" s="9"/>
      <c r="Z33" s="9"/>
      <c r="AA33" s="9"/>
      <c r="AB33" s="9"/>
      <c r="AC33" s="9"/>
      <c r="AD33" s="21"/>
      <c r="AE33" s="21"/>
      <c r="AF33" s="9"/>
      <c r="AG33" s="9"/>
      <c r="AH33" s="21"/>
      <c r="AI33" s="21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</row>
    <row r="34" ht="12.75" customHeight="1">
      <c r="A34" s="19"/>
      <c r="B34" s="19"/>
      <c r="C34" s="19"/>
      <c r="D34" s="19"/>
      <c r="E34" s="19"/>
      <c r="F34" s="20"/>
      <c r="G34" s="9"/>
      <c r="H34" s="9"/>
      <c r="I34" s="9"/>
      <c r="J34" s="9"/>
      <c r="K34" s="9"/>
      <c r="L34" s="9"/>
      <c r="M34" s="21"/>
      <c r="N34" s="21"/>
      <c r="O34" s="9"/>
      <c r="P34" s="9"/>
      <c r="Q34" s="9"/>
      <c r="R34" s="9"/>
      <c r="S34" s="9"/>
      <c r="T34" s="9"/>
      <c r="U34" s="9"/>
      <c r="V34" s="9"/>
      <c r="W34" s="21"/>
      <c r="X34" s="21"/>
      <c r="Y34" s="9"/>
      <c r="Z34" s="9"/>
      <c r="AA34" s="9"/>
      <c r="AB34" s="9"/>
      <c r="AC34" s="9"/>
      <c r="AD34" s="21"/>
      <c r="AE34" s="21"/>
      <c r="AF34" s="9"/>
      <c r="AG34" s="9"/>
      <c r="AH34" s="21"/>
      <c r="AI34" s="21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ht="12.75" customHeight="1">
      <c r="A35" s="19"/>
      <c r="B35" s="19"/>
      <c r="C35" s="19"/>
      <c r="D35" s="19"/>
      <c r="E35" s="19"/>
      <c r="F35" s="20"/>
      <c r="G35" s="9"/>
      <c r="H35" s="19"/>
      <c r="I35" s="21"/>
      <c r="J35" s="9"/>
      <c r="K35" s="9"/>
      <c r="L35" s="9"/>
      <c r="M35" s="21"/>
      <c r="N35" s="21"/>
      <c r="O35" s="19"/>
      <c r="P35" s="21"/>
      <c r="Q35" s="9"/>
      <c r="R35" s="19"/>
      <c r="S35" s="21"/>
      <c r="T35" s="9"/>
      <c r="U35" s="9"/>
      <c r="V35" s="9"/>
      <c r="W35" s="21"/>
      <c r="X35" s="21"/>
      <c r="Y35" s="19"/>
      <c r="Z35" s="21"/>
      <c r="AA35" s="9"/>
      <c r="AB35" s="9"/>
      <c r="AC35" s="9"/>
      <c r="AD35" s="21"/>
      <c r="AE35" s="21"/>
      <c r="AF35" s="9"/>
      <c r="AG35" s="9"/>
      <c r="AH35" s="21"/>
      <c r="AI35" s="21"/>
      <c r="AJ35" s="19"/>
      <c r="AK35" s="21"/>
      <c r="AL35" s="9"/>
      <c r="AM35" s="19"/>
      <c r="AN35" s="21"/>
      <c r="AO35" s="9"/>
      <c r="AP35" s="19"/>
      <c r="AQ35" s="21"/>
      <c r="AR35" s="9"/>
      <c r="AS35" s="19"/>
      <c r="AT35" s="21"/>
      <c r="AU35" s="9"/>
      <c r="AV35" s="19"/>
      <c r="AW35" s="21"/>
      <c r="AX35" s="9"/>
      <c r="AY35" s="19"/>
      <c r="AZ35" s="21"/>
      <c r="BA35" s="9"/>
      <c r="BB35" s="19"/>
      <c r="BC35" s="21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ht="12.75" customHeight="1">
      <c r="A36" s="19"/>
      <c r="B36" s="19"/>
      <c r="C36" s="19"/>
      <c r="D36" s="19"/>
      <c r="E36" s="19"/>
      <c r="F36" s="20"/>
      <c r="G36" s="9"/>
      <c r="H36" s="19"/>
      <c r="I36" s="21"/>
      <c r="J36" s="9"/>
      <c r="K36" s="9"/>
      <c r="L36" s="9"/>
      <c r="M36" s="21"/>
      <c r="N36" s="21"/>
      <c r="O36" s="19"/>
      <c r="P36" s="21"/>
      <c r="Q36" s="9"/>
      <c r="R36" s="19"/>
      <c r="S36" s="21"/>
      <c r="T36" s="9"/>
      <c r="U36" s="9"/>
      <c r="V36" s="9"/>
      <c r="W36" s="21"/>
      <c r="X36" s="21"/>
      <c r="Y36" s="19"/>
      <c r="Z36" s="21"/>
      <c r="AA36" s="9"/>
      <c r="AB36" s="9"/>
      <c r="AC36" s="9"/>
      <c r="AD36" s="21"/>
      <c r="AE36" s="21"/>
      <c r="AF36" s="9"/>
      <c r="AG36" s="9"/>
      <c r="AH36" s="21"/>
      <c r="AI36" s="21"/>
      <c r="AJ36" s="19"/>
      <c r="AK36" s="21"/>
      <c r="AL36" s="9"/>
      <c r="AM36" s="19"/>
      <c r="AN36" s="21"/>
      <c r="AO36" s="9"/>
      <c r="AP36" s="19"/>
      <c r="AQ36" s="21"/>
      <c r="AR36" s="9"/>
      <c r="AS36" s="19"/>
      <c r="AT36" s="21"/>
      <c r="AU36" s="9"/>
      <c r="AV36" s="19"/>
      <c r="AW36" s="21"/>
      <c r="AX36" s="9"/>
      <c r="AY36" s="19"/>
      <c r="AZ36" s="21"/>
      <c r="BA36" s="9"/>
      <c r="BB36" s="19"/>
      <c r="BC36" s="21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ht="12.75" customHeight="1">
      <c r="A37" s="19"/>
      <c r="B37" s="19"/>
      <c r="C37" s="19"/>
      <c r="D37" s="19"/>
      <c r="E37" s="19"/>
      <c r="F37" s="20"/>
      <c r="G37" s="9"/>
      <c r="H37" s="19"/>
      <c r="I37" s="21"/>
      <c r="J37" s="9"/>
      <c r="K37" s="9"/>
      <c r="L37" s="9"/>
      <c r="M37" s="21"/>
      <c r="N37" s="21"/>
      <c r="O37" s="19"/>
      <c r="P37" s="21"/>
      <c r="Q37" s="9"/>
      <c r="R37" s="19"/>
      <c r="S37" s="21"/>
      <c r="T37" s="9"/>
      <c r="U37" s="9"/>
      <c r="V37" s="9"/>
      <c r="W37" s="21"/>
      <c r="X37" s="21"/>
      <c r="Y37" s="19"/>
      <c r="Z37" s="21"/>
      <c r="AA37" s="9"/>
      <c r="AB37" s="9"/>
      <c r="AC37" s="9"/>
      <c r="AD37" s="21"/>
      <c r="AE37" s="21"/>
      <c r="AF37" s="9"/>
      <c r="AG37" s="9"/>
      <c r="AH37" s="21"/>
      <c r="AI37" s="21"/>
      <c r="AJ37" s="19"/>
      <c r="AK37" s="21"/>
      <c r="AL37" s="9"/>
      <c r="AM37" s="19"/>
      <c r="AN37" s="21"/>
      <c r="AO37" s="9"/>
      <c r="AP37" s="19"/>
      <c r="AQ37" s="21"/>
      <c r="AR37" s="9"/>
      <c r="AS37" s="19"/>
      <c r="AT37" s="21"/>
      <c r="AU37" s="9"/>
      <c r="AV37" s="19"/>
      <c r="AW37" s="21"/>
      <c r="AX37" s="9"/>
      <c r="AY37" s="19"/>
      <c r="AZ37" s="21"/>
      <c r="BA37" s="9"/>
      <c r="BB37" s="19"/>
      <c r="BC37" s="21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ht="12.75" customHeight="1">
      <c r="A38" s="19"/>
      <c r="B38" s="19"/>
      <c r="C38" s="19"/>
      <c r="D38" s="19"/>
      <c r="E38" s="19"/>
      <c r="F38" s="20"/>
      <c r="G38" s="9"/>
      <c r="H38" s="19"/>
      <c r="I38" s="21"/>
      <c r="J38" s="9"/>
      <c r="K38" s="9"/>
      <c r="L38" s="9"/>
      <c r="M38" s="21"/>
      <c r="N38" s="21"/>
      <c r="O38" s="19"/>
      <c r="P38" s="21"/>
      <c r="Q38" s="9"/>
      <c r="R38" s="19"/>
      <c r="S38" s="21"/>
      <c r="T38" s="9"/>
      <c r="U38" s="9"/>
      <c r="V38" s="9"/>
      <c r="W38" s="21"/>
      <c r="X38" s="21"/>
      <c r="Y38" s="19"/>
      <c r="Z38" s="21"/>
      <c r="AA38" s="9"/>
      <c r="AB38" s="9"/>
      <c r="AC38" s="9"/>
      <c r="AD38" s="21"/>
      <c r="AE38" s="21"/>
      <c r="AF38" s="9"/>
      <c r="AG38" s="9"/>
      <c r="AH38" s="21"/>
      <c r="AI38" s="21"/>
      <c r="AJ38" s="19"/>
      <c r="AK38" s="21"/>
      <c r="AL38" s="9"/>
      <c r="AM38" s="19"/>
      <c r="AN38" s="21"/>
      <c r="AO38" s="9"/>
      <c r="AP38" s="19"/>
      <c r="AQ38" s="21"/>
      <c r="AR38" s="9"/>
      <c r="AS38" s="19"/>
      <c r="AT38" s="21"/>
      <c r="AU38" s="9"/>
      <c r="AV38" s="19"/>
      <c r="AW38" s="21"/>
      <c r="AX38" s="9"/>
      <c r="AY38" s="19"/>
      <c r="AZ38" s="21"/>
      <c r="BA38" s="9"/>
      <c r="BB38" s="19"/>
      <c r="BC38" s="21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</row>
    <row r="39" ht="12.75" customHeight="1">
      <c r="A39" s="19"/>
      <c r="B39" s="19"/>
      <c r="C39" s="19"/>
      <c r="D39" s="19"/>
      <c r="E39" s="19"/>
      <c r="F39" s="20"/>
      <c r="G39" s="9"/>
      <c r="H39" s="19"/>
      <c r="I39" s="21"/>
      <c r="J39" s="9"/>
      <c r="K39" s="9"/>
      <c r="L39" s="9"/>
      <c r="M39" s="21"/>
      <c r="N39" s="21"/>
      <c r="O39" s="19"/>
      <c r="P39" s="21"/>
      <c r="Q39" s="9"/>
      <c r="R39" s="19"/>
      <c r="S39" s="21"/>
      <c r="T39" s="9"/>
      <c r="U39" s="9"/>
      <c r="V39" s="9"/>
      <c r="W39" s="21"/>
      <c r="X39" s="21"/>
      <c r="Y39" s="19"/>
      <c r="Z39" s="21"/>
      <c r="AA39" s="9"/>
      <c r="AB39" s="9"/>
      <c r="AC39" s="9"/>
      <c r="AD39" s="21"/>
      <c r="AE39" s="21"/>
      <c r="AF39" s="9"/>
      <c r="AG39" s="9"/>
      <c r="AH39" s="21"/>
      <c r="AI39" s="21"/>
      <c r="AJ39" s="19"/>
      <c r="AK39" s="21"/>
      <c r="AL39" s="9"/>
      <c r="AM39" s="19"/>
      <c r="AN39" s="21"/>
      <c r="AO39" s="9"/>
      <c r="AP39" s="19"/>
      <c r="AQ39" s="21"/>
      <c r="AR39" s="9"/>
      <c r="AS39" s="19"/>
      <c r="AT39" s="21"/>
      <c r="AU39" s="9"/>
      <c r="AV39" s="19"/>
      <c r="AW39" s="21"/>
      <c r="AX39" s="9"/>
      <c r="AY39" s="19"/>
      <c r="AZ39" s="21"/>
      <c r="BA39" s="9"/>
      <c r="BB39" s="19"/>
      <c r="BC39" s="21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ht="12.75" customHeight="1">
      <c r="A40" s="19"/>
      <c r="B40" s="19"/>
      <c r="C40" s="19"/>
      <c r="D40" s="19"/>
      <c r="E40" s="19"/>
      <c r="F40" s="20"/>
      <c r="G40" s="9"/>
      <c r="H40" s="19"/>
      <c r="I40" s="21"/>
      <c r="J40" s="9"/>
      <c r="K40" s="9"/>
      <c r="L40" s="9"/>
      <c r="M40" s="21"/>
      <c r="N40" s="21"/>
      <c r="O40" s="19"/>
      <c r="P40" s="21"/>
      <c r="Q40" s="9"/>
      <c r="R40" s="19"/>
      <c r="S40" s="21"/>
      <c r="T40" s="9"/>
      <c r="U40" s="9"/>
      <c r="V40" s="9"/>
      <c r="W40" s="21"/>
      <c r="X40" s="21"/>
      <c r="Y40" s="19"/>
      <c r="Z40" s="21"/>
      <c r="AA40" s="9"/>
      <c r="AB40" s="9"/>
      <c r="AC40" s="9"/>
      <c r="AD40" s="21"/>
      <c r="AE40" s="21"/>
      <c r="AF40" s="9"/>
      <c r="AG40" s="9"/>
      <c r="AH40" s="21"/>
      <c r="AI40" s="21"/>
      <c r="AJ40" s="19"/>
      <c r="AK40" s="21"/>
      <c r="AL40" s="9"/>
      <c r="AM40" s="19"/>
      <c r="AN40" s="21"/>
      <c r="AO40" s="9"/>
      <c r="AP40" s="19"/>
      <c r="AQ40" s="21"/>
      <c r="AR40" s="9"/>
      <c r="AS40" s="19"/>
      <c r="AT40" s="21"/>
      <c r="AU40" s="9"/>
      <c r="AV40" s="19"/>
      <c r="AW40" s="21"/>
      <c r="AX40" s="9"/>
      <c r="AY40" s="19"/>
      <c r="AZ40" s="21"/>
      <c r="BA40" s="9"/>
      <c r="BB40" s="19"/>
      <c r="BC40" s="21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</row>
    <row r="41" ht="12.75" customHeight="1">
      <c r="A41" s="19"/>
      <c r="B41" s="19"/>
      <c r="C41" s="19"/>
      <c r="D41" s="19"/>
      <c r="E41" s="19"/>
      <c r="F41" s="20"/>
      <c r="G41" s="9"/>
      <c r="H41" s="19"/>
      <c r="I41" s="21"/>
      <c r="J41" s="9"/>
      <c r="K41" s="9"/>
      <c r="L41" s="9"/>
      <c r="M41" s="21"/>
      <c r="N41" s="21"/>
      <c r="O41" s="19"/>
      <c r="P41" s="21"/>
      <c r="Q41" s="9"/>
      <c r="R41" s="19"/>
      <c r="S41" s="21"/>
      <c r="T41" s="9"/>
      <c r="U41" s="9"/>
      <c r="V41" s="9"/>
      <c r="W41" s="21"/>
      <c r="X41" s="21"/>
      <c r="Y41" s="19"/>
      <c r="Z41" s="21"/>
      <c r="AA41" s="9"/>
      <c r="AB41" s="9"/>
      <c r="AC41" s="9"/>
      <c r="AD41" s="21"/>
      <c r="AE41" s="21"/>
      <c r="AF41" s="9"/>
      <c r="AG41" s="9"/>
      <c r="AH41" s="21"/>
      <c r="AI41" s="21"/>
      <c r="AJ41" s="19"/>
      <c r="AK41" s="21"/>
      <c r="AL41" s="9"/>
      <c r="AM41" s="19"/>
      <c r="AN41" s="21"/>
      <c r="AO41" s="9"/>
      <c r="AP41" s="19"/>
      <c r="AQ41" s="21"/>
      <c r="AR41" s="9"/>
      <c r="AS41" s="19"/>
      <c r="AT41" s="21"/>
      <c r="AU41" s="9"/>
      <c r="AV41" s="19"/>
      <c r="AW41" s="21"/>
      <c r="AX41" s="9"/>
      <c r="AY41" s="19"/>
      <c r="AZ41" s="21"/>
      <c r="BA41" s="9"/>
      <c r="BB41" s="19"/>
      <c r="BC41" s="21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</row>
    <row r="42" ht="12.75" customHeight="1">
      <c r="A42" s="19"/>
      <c r="B42" s="19"/>
      <c r="C42" s="19"/>
      <c r="D42" s="19"/>
      <c r="E42" s="19"/>
      <c r="F42" s="20"/>
      <c r="G42" s="9"/>
      <c r="H42" s="19"/>
      <c r="I42" s="21"/>
      <c r="J42" s="9"/>
      <c r="K42" s="9"/>
      <c r="L42" s="9"/>
      <c r="M42" s="21"/>
      <c r="N42" s="21"/>
      <c r="O42" s="19"/>
      <c r="P42" s="21"/>
      <c r="Q42" s="9"/>
      <c r="R42" s="19"/>
      <c r="S42" s="21"/>
      <c r="T42" s="9"/>
      <c r="U42" s="9"/>
      <c r="V42" s="9"/>
      <c r="W42" s="21"/>
      <c r="X42" s="21"/>
      <c r="Y42" s="19"/>
      <c r="Z42" s="21"/>
      <c r="AA42" s="9"/>
      <c r="AB42" s="9"/>
      <c r="AC42" s="9"/>
      <c r="AD42" s="21"/>
      <c r="AE42" s="21"/>
      <c r="AF42" s="9"/>
      <c r="AG42" s="9"/>
      <c r="AH42" s="21"/>
      <c r="AI42" s="21"/>
      <c r="AJ42" s="19"/>
      <c r="AK42" s="21"/>
      <c r="AL42" s="9"/>
      <c r="AM42" s="19"/>
      <c r="AN42" s="21"/>
      <c r="AO42" s="9"/>
      <c r="AP42" s="19"/>
      <c r="AQ42" s="21"/>
      <c r="AR42" s="9"/>
      <c r="AS42" s="19"/>
      <c r="AT42" s="21"/>
      <c r="AU42" s="9"/>
      <c r="AV42" s="19"/>
      <c r="AW42" s="21"/>
      <c r="AX42" s="9"/>
      <c r="AY42" s="19"/>
      <c r="AZ42" s="21"/>
      <c r="BA42" s="9"/>
      <c r="BB42" s="19"/>
      <c r="BC42" s="21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</row>
    <row r="43" ht="12.75" customHeight="1">
      <c r="A43" s="19"/>
      <c r="B43" s="19"/>
      <c r="C43" s="19"/>
      <c r="D43" s="19"/>
      <c r="E43" s="19"/>
      <c r="F43" s="20"/>
      <c r="G43" s="9"/>
      <c r="H43" s="19"/>
      <c r="I43" s="21"/>
      <c r="J43" s="9"/>
      <c r="K43" s="9"/>
      <c r="L43" s="9"/>
      <c r="M43" s="21"/>
      <c r="N43" s="21"/>
      <c r="O43" s="19"/>
      <c r="P43" s="21"/>
      <c r="Q43" s="9"/>
      <c r="R43" s="19"/>
      <c r="S43" s="21"/>
      <c r="T43" s="9"/>
      <c r="U43" s="9"/>
      <c r="V43" s="9"/>
      <c r="W43" s="21"/>
      <c r="X43" s="21"/>
      <c r="Y43" s="19"/>
      <c r="Z43" s="21"/>
      <c r="AA43" s="9"/>
      <c r="AB43" s="9"/>
      <c r="AC43" s="9"/>
      <c r="AD43" s="21"/>
      <c r="AE43" s="21"/>
      <c r="AF43" s="9"/>
      <c r="AG43" s="9"/>
      <c r="AH43" s="21"/>
      <c r="AI43" s="21"/>
      <c r="AJ43" s="19"/>
      <c r="AK43" s="21"/>
      <c r="AL43" s="9"/>
      <c r="AM43" s="19"/>
      <c r="AN43" s="21"/>
      <c r="AO43" s="9"/>
      <c r="AP43" s="19"/>
      <c r="AQ43" s="21"/>
      <c r="AR43" s="9"/>
      <c r="AS43" s="19"/>
      <c r="AT43" s="21"/>
      <c r="AU43" s="9"/>
      <c r="AV43" s="19"/>
      <c r="AW43" s="21"/>
      <c r="AX43" s="9"/>
      <c r="AY43" s="19"/>
      <c r="AZ43" s="21"/>
      <c r="BA43" s="9"/>
      <c r="BB43" s="19"/>
      <c r="BC43" s="21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</row>
    <row r="44" ht="12.75" customHeight="1">
      <c r="A44" s="19"/>
      <c r="B44" s="19"/>
      <c r="C44" s="19"/>
      <c r="D44" s="19"/>
      <c r="E44" s="19"/>
      <c r="F44" s="20"/>
      <c r="G44" s="9"/>
      <c r="H44" s="19"/>
      <c r="I44" s="21"/>
      <c r="J44" s="9"/>
      <c r="K44" s="9"/>
      <c r="L44" s="9"/>
      <c r="M44" s="21"/>
      <c r="N44" s="21"/>
      <c r="O44" s="19"/>
      <c r="P44" s="21"/>
      <c r="Q44" s="9"/>
      <c r="R44" s="19"/>
      <c r="S44" s="21"/>
      <c r="T44" s="9"/>
      <c r="U44" s="9"/>
      <c r="V44" s="9"/>
      <c r="W44" s="21"/>
      <c r="X44" s="21"/>
      <c r="Y44" s="19"/>
      <c r="Z44" s="21"/>
      <c r="AA44" s="9"/>
      <c r="AB44" s="9"/>
      <c r="AC44" s="9"/>
      <c r="AD44" s="21"/>
      <c r="AE44" s="21"/>
      <c r="AF44" s="9"/>
      <c r="AG44" s="9"/>
      <c r="AH44" s="21"/>
      <c r="AI44" s="21"/>
      <c r="AJ44" s="19"/>
      <c r="AK44" s="21"/>
      <c r="AL44" s="9"/>
      <c r="AM44" s="19"/>
      <c r="AN44" s="21"/>
      <c r="AO44" s="9"/>
      <c r="AP44" s="19"/>
      <c r="AQ44" s="21"/>
      <c r="AR44" s="9"/>
      <c r="AS44" s="19"/>
      <c r="AT44" s="21"/>
      <c r="AU44" s="9"/>
      <c r="AV44" s="19"/>
      <c r="AW44" s="21"/>
      <c r="AX44" s="9"/>
      <c r="AY44" s="19"/>
      <c r="AZ44" s="21"/>
      <c r="BA44" s="9"/>
      <c r="BB44" s="19"/>
      <c r="BC44" s="21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</row>
    <row r="45" ht="12.75" customHeight="1">
      <c r="A45" s="19"/>
      <c r="B45" s="19"/>
      <c r="C45" s="19"/>
      <c r="D45" s="19"/>
      <c r="E45" s="19"/>
      <c r="F45" s="20"/>
      <c r="G45" s="9"/>
      <c r="H45" s="19"/>
      <c r="I45" s="21"/>
      <c r="J45" s="9"/>
      <c r="K45" s="9"/>
      <c r="L45" s="9"/>
      <c r="M45" s="21"/>
      <c r="N45" s="21"/>
      <c r="O45" s="19"/>
      <c r="P45" s="21"/>
      <c r="Q45" s="9"/>
      <c r="R45" s="19"/>
      <c r="S45" s="21"/>
      <c r="T45" s="9"/>
      <c r="U45" s="9"/>
      <c r="V45" s="9"/>
      <c r="W45" s="21"/>
      <c r="X45" s="21"/>
      <c r="Y45" s="19"/>
      <c r="Z45" s="21"/>
      <c r="AA45" s="9"/>
      <c r="AB45" s="9"/>
      <c r="AC45" s="9"/>
      <c r="AD45" s="21"/>
      <c r="AE45" s="21"/>
      <c r="AF45" s="9"/>
      <c r="AG45" s="9"/>
      <c r="AH45" s="21"/>
      <c r="AI45" s="21"/>
      <c r="AJ45" s="19"/>
      <c r="AK45" s="21"/>
      <c r="AL45" s="9"/>
      <c r="AM45" s="19"/>
      <c r="AN45" s="21"/>
      <c r="AO45" s="9"/>
      <c r="AP45" s="19"/>
      <c r="AQ45" s="21"/>
      <c r="AR45" s="9"/>
      <c r="AS45" s="19"/>
      <c r="AT45" s="21"/>
      <c r="AU45" s="9"/>
      <c r="AV45" s="19"/>
      <c r="AW45" s="21"/>
      <c r="AX45" s="9"/>
      <c r="AY45" s="19"/>
      <c r="AZ45" s="21"/>
      <c r="BA45" s="9"/>
      <c r="BB45" s="19"/>
      <c r="BC45" s="21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ht="12.75" customHeight="1">
      <c r="A46" s="19"/>
      <c r="B46" s="19"/>
      <c r="C46" s="19"/>
      <c r="D46" s="19"/>
      <c r="E46" s="19"/>
      <c r="F46" s="20"/>
      <c r="G46" s="9"/>
      <c r="H46" s="19"/>
      <c r="I46" s="21"/>
      <c r="J46" s="9"/>
      <c r="K46" s="9"/>
      <c r="L46" s="9"/>
      <c r="M46" s="21"/>
      <c r="N46" s="21"/>
      <c r="O46" s="19"/>
      <c r="P46" s="21"/>
      <c r="Q46" s="9"/>
      <c r="R46" s="19"/>
      <c r="S46" s="21"/>
      <c r="T46" s="9"/>
      <c r="U46" s="9"/>
      <c r="V46" s="9"/>
      <c r="W46" s="21"/>
      <c r="X46" s="21"/>
      <c r="Y46" s="19"/>
      <c r="Z46" s="21"/>
      <c r="AA46" s="9"/>
      <c r="AB46" s="9"/>
      <c r="AC46" s="9"/>
      <c r="AD46" s="21"/>
      <c r="AE46" s="21"/>
      <c r="AF46" s="9"/>
      <c r="AG46" s="9"/>
      <c r="AH46" s="21"/>
      <c r="AI46" s="21"/>
      <c r="AJ46" s="19"/>
      <c r="AK46" s="21"/>
      <c r="AL46" s="9"/>
      <c r="AM46" s="19"/>
      <c r="AN46" s="21"/>
      <c r="AO46" s="9"/>
      <c r="AP46" s="19"/>
      <c r="AQ46" s="21"/>
      <c r="AR46" s="9"/>
      <c r="AS46" s="19"/>
      <c r="AT46" s="21"/>
      <c r="AU46" s="9"/>
      <c r="AV46" s="19"/>
      <c r="AW46" s="21"/>
      <c r="AX46" s="9"/>
      <c r="AY46" s="19"/>
      <c r="AZ46" s="21"/>
      <c r="BA46" s="9"/>
      <c r="BB46" s="19"/>
      <c r="BC46" s="21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</row>
    <row r="47" ht="12.75" customHeight="1">
      <c r="A47" s="19"/>
      <c r="B47" s="19"/>
      <c r="C47" s="19"/>
      <c r="D47" s="19"/>
      <c r="E47" s="19"/>
      <c r="F47" s="20"/>
      <c r="G47" s="9"/>
      <c r="H47" s="19"/>
      <c r="I47" s="21"/>
      <c r="J47" s="9"/>
      <c r="K47" s="9"/>
      <c r="L47" s="9"/>
      <c r="M47" s="21"/>
      <c r="N47" s="21"/>
      <c r="O47" s="19"/>
      <c r="P47" s="21"/>
      <c r="Q47" s="9"/>
      <c r="R47" s="19"/>
      <c r="S47" s="21"/>
      <c r="T47" s="9"/>
      <c r="U47" s="9"/>
      <c r="V47" s="9"/>
      <c r="W47" s="21"/>
      <c r="X47" s="21"/>
      <c r="Y47" s="19"/>
      <c r="Z47" s="21"/>
      <c r="AA47" s="9"/>
      <c r="AB47" s="9"/>
      <c r="AC47" s="9"/>
      <c r="AD47" s="21"/>
      <c r="AE47" s="21"/>
      <c r="AF47" s="9"/>
      <c r="AG47" s="9"/>
      <c r="AH47" s="21"/>
      <c r="AI47" s="21"/>
      <c r="AJ47" s="19"/>
      <c r="AK47" s="21"/>
      <c r="AL47" s="9"/>
      <c r="AM47" s="19"/>
      <c r="AN47" s="21"/>
      <c r="AO47" s="9"/>
      <c r="AP47" s="19"/>
      <c r="AQ47" s="21"/>
      <c r="AR47" s="9"/>
      <c r="AS47" s="19"/>
      <c r="AT47" s="21"/>
      <c r="AU47" s="9"/>
      <c r="AV47" s="19"/>
      <c r="AW47" s="21"/>
      <c r="AX47" s="9"/>
      <c r="AY47" s="19"/>
      <c r="AZ47" s="21"/>
      <c r="BA47" s="9"/>
      <c r="BB47" s="19"/>
      <c r="BC47" s="21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</row>
    <row r="48" ht="12.75" customHeight="1">
      <c r="A48" s="19"/>
      <c r="B48" s="19"/>
      <c r="C48" s="19"/>
      <c r="D48" s="19"/>
      <c r="E48" s="19"/>
      <c r="F48" s="20"/>
      <c r="G48" s="9"/>
      <c r="H48" s="19"/>
      <c r="I48" s="21"/>
      <c r="J48" s="9"/>
      <c r="K48" s="9"/>
      <c r="L48" s="9"/>
      <c r="M48" s="21"/>
      <c r="N48" s="21"/>
      <c r="O48" s="19"/>
      <c r="P48" s="21"/>
      <c r="Q48" s="9"/>
      <c r="R48" s="19"/>
      <c r="S48" s="21"/>
      <c r="T48" s="9"/>
      <c r="U48" s="9"/>
      <c r="V48" s="9"/>
      <c r="W48" s="21"/>
      <c r="X48" s="21"/>
      <c r="Y48" s="19"/>
      <c r="Z48" s="21"/>
      <c r="AA48" s="9"/>
      <c r="AB48" s="9"/>
      <c r="AC48" s="9"/>
      <c r="AD48" s="21"/>
      <c r="AE48" s="21"/>
      <c r="AF48" s="9"/>
      <c r="AG48" s="9"/>
      <c r="AH48" s="21"/>
      <c r="AI48" s="21"/>
      <c r="AJ48" s="19"/>
      <c r="AK48" s="21"/>
      <c r="AL48" s="9"/>
      <c r="AM48" s="19"/>
      <c r="AN48" s="21"/>
      <c r="AO48" s="9"/>
      <c r="AP48" s="19"/>
      <c r="AQ48" s="21"/>
      <c r="AR48" s="9"/>
      <c r="AS48" s="19"/>
      <c r="AT48" s="21"/>
      <c r="AU48" s="9"/>
      <c r="AV48" s="19"/>
      <c r="AW48" s="21"/>
      <c r="AX48" s="9"/>
      <c r="AY48" s="19"/>
      <c r="AZ48" s="21"/>
      <c r="BA48" s="9"/>
      <c r="BB48" s="19"/>
      <c r="BC48" s="21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</row>
    <row r="49" ht="12.75" customHeight="1">
      <c r="A49" s="19"/>
      <c r="B49" s="19"/>
      <c r="C49" s="19"/>
      <c r="D49" s="19"/>
      <c r="E49" s="19"/>
      <c r="F49" s="20"/>
      <c r="G49" s="9"/>
      <c r="H49" s="19"/>
      <c r="I49" s="21"/>
      <c r="J49" s="9"/>
      <c r="K49" s="9"/>
      <c r="L49" s="9"/>
      <c r="M49" s="21"/>
      <c r="N49" s="21"/>
      <c r="O49" s="19"/>
      <c r="P49" s="21"/>
      <c r="Q49" s="9"/>
      <c r="R49" s="19"/>
      <c r="S49" s="21"/>
      <c r="T49" s="9"/>
      <c r="U49" s="9"/>
      <c r="V49" s="9"/>
      <c r="W49" s="21"/>
      <c r="X49" s="21"/>
      <c r="Y49" s="19"/>
      <c r="Z49" s="21"/>
      <c r="AA49" s="9"/>
      <c r="AB49" s="9"/>
      <c r="AC49" s="9"/>
      <c r="AD49" s="21"/>
      <c r="AE49" s="21"/>
      <c r="AF49" s="9"/>
      <c r="AG49" s="9"/>
      <c r="AH49" s="21"/>
      <c r="AI49" s="21"/>
      <c r="AJ49" s="19"/>
      <c r="AK49" s="21"/>
      <c r="AL49" s="9"/>
      <c r="AM49" s="19"/>
      <c r="AN49" s="21"/>
      <c r="AO49" s="9"/>
      <c r="AP49" s="19"/>
      <c r="AQ49" s="21"/>
      <c r="AR49" s="9"/>
      <c r="AS49" s="19"/>
      <c r="AT49" s="21"/>
      <c r="AU49" s="9"/>
      <c r="AV49" s="19"/>
      <c r="AW49" s="21"/>
      <c r="AX49" s="9"/>
      <c r="AY49" s="19"/>
      <c r="AZ49" s="21"/>
      <c r="BA49" s="9"/>
      <c r="BB49" s="19"/>
      <c r="BC49" s="21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</row>
    <row r="50" ht="12.75" customHeight="1">
      <c r="A50" s="19"/>
      <c r="B50" s="19"/>
      <c r="C50" s="19"/>
      <c r="D50" s="19"/>
      <c r="E50" s="19"/>
      <c r="F50" s="20"/>
      <c r="G50" s="9"/>
      <c r="H50" s="19"/>
      <c r="I50" s="21"/>
      <c r="J50" s="9"/>
      <c r="K50" s="9"/>
      <c r="L50" s="9"/>
      <c r="M50" s="21"/>
      <c r="N50" s="21"/>
      <c r="O50" s="19"/>
      <c r="P50" s="21"/>
      <c r="Q50" s="9"/>
      <c r="R50" s="19"/>
      <c r="S50" s="21"/>
      <c r="T50" s="9"/>
      <c r="U50" s="9"/>
      <c r="V50" s="9"/>
      <c r="W50" s="21"/>
      <c r="X50" s="21"/>
      <c r="Y50" s="19"/>
      <c r="Z50" s="21"/>
      <c r="AA50" s="9"/>
      <c r="AB50" s="9"/>
      <c r="AC50" s="9"/>
      <c r="AD50" s="21"/>
      <c r="AE50" s="21"/>
      <c r="AF50" s="9"/>
      <c r="AG50" s="9"/>
      <c r="AH50" s="21"/>
      <c r="AI50" s="21"/>
      <c r="AJ50" s="19"/>
      <c r="AK50" s="21"/>
      <c r="AL50" s="9"/>
      <c r="AM50" s="19"/>
      <c r="AN50" s="21"/>
      <c r="AO50" s="9"/>
      <c r="AP50" s="19"/>
      <c r="AQ50" s="21"/>
      <c r="AR50" s="9"/>
      <c r="AS50" s="19"/>
      <c r="AT50" s="21"/>
      <c r="AU50" s="9"/>
      <c r="AV50" s="19"/>
      <c r="AW50" s="21"/>
      <c r="AX50" s="9"/>
      <c r="AY50" s="19"/>
      <c r="AZ50" s="21"/>
      <c r="BA50" s="9"/>
      <c r="BB50" s="19"/>
      <c r="BC50" s="21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</row>
    <row r="51" ht="12.75" customHeight="1">
      <c r="A51" s="19"/>
      <c r="B51" s="19"/>
      <c r="C51" s="19"/>
      <c r="D51" s="19"/>
      <c r="E51" s="19"/>
      <c r="F51" s="20"/>
      <c r="G51" s="9"/>
      <c r="H51" s="19"/>
      <c r="I51" s="21"/>
      <c r="J51" s="9"/>
      <c r="K51" s="9"/>
      <c r="L51" s="9"/>
      <c r="M51" s="21"/>
      <c r="N51" s="21"/>
      <c r="O51" s="19"/>
      <c r="P51" s="21"/>
      <c r="Q51" s="9"/>
      <c r="R51" s="19"/>
      <c r="S51" s="21"/>
      <c r="T51" s="9"/>
      <c r="U51" s="9"/>
      <c r="V51" s="9"/>
      <c r="W51" s="21"/>
      <c r="X51" s="21"/>
      <c r="Y51" s="19"/>
      <c r="Z51" s="21"/>
      <c r="AA51" s="9"/>
      <c r="AB51" s="9"/>
      <c r="AC51" s="9"/>
      <c r="AD51" s="21"/>
      <c r="AE51" s="21"/>
      <c r="AF51" s="9"/>
      <c r="AG51" s="9"/>
      <c r="AH51" s="21"/>
      <c r="AI51" s="21"/>
      <c r="AJ51" s="19"/>
      <c r="AK51" s="21"/>
      <c r="AL51" s="9"/>
      <c r="AM51" s="19"/>
      <c r="AN51" s="21"/>
      <c r="AO51" s="9"/>
      <c r="AP51" s="19"/>
      <c r="AQ51" s="21"/>
      <c r="AR51" s="9"/>
      <c r="AS51" s="19"/>
      <c r="AT51" s="21"/>
      <c r="AU51" s="9"/>
      <c r="AV51" s="19"/>
      <c r="AW51" s="21"/>
      <c r="AX51" s="9"/>
      <c r="AY51" s="19"/>
      <c r="AZ51" s="21"/>
      <c r="BA51" s="9"/>
      <c r="BB51" s="19"/>
      <c r="BC51" s="21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</row>
    <row r="52" ht="12.75" customHeight="1">
      <c r="A52" s="19"/>
      <c r="B52" s="19"/>
      <c r="C52" s="19"/>
      <c r="D52" s="19"/>
      <c r="E52" s="19"/>
      <c r="F52" s="20"/>
      <c r="G52" s="9"/>
      <c r="H52" s="19"/>
      <c r="I52" s="21"/>
      <c r="J52" s="9"/>
      <c r="K52" s="9"/>
      <c r="L52" s="9"/>
      <c r="M52" s="21"/>
      <c r="N52" s="21"/>
      <c r="O52" s="19"/>
      <c r="P52" s="21"/>
      <c r="Q52" s="9"/>
      <c r="R52" s="19"/>
      <c r="S52" s="21"/>
      <c r="T52" s="9"/>
      <c r="U52" s="9"/>
      <c r="V52" s="9"/>
      <c r="W52" s="21"/>
      <c r="X52" s="21"/>
      <c r="Y52" s="19"/>
      <c r="Z52" s="21"/>
      <c r="AA52" s="9"/>
      <c r="AB52" s="9"/>
      <c r="AC52" s="9"/>
      <c r="AD52" s="21"/>
      <c r="AE52" s="21"/>
      <c r="AF52" s="9"/>
      <c r="AG52" s="9"/>
      <c r="AH52" s="21"/>
      <c r="AI52" s="21"/>
      <c r="AJ52" s="19"/>
      <c r="AK52" s="21"/>
      <c r="AL52" s="9"/>
      <c r="AM52" s="19"/>
      <c r="AN52" s="21"/>
      <c r="AO52" s="9"/>
      <c r="AP52" s="19"/>
      <c r="AQ52" s="21"/>
      <c r="AR52" s="9"/>
      <c r="AS52" s="19"/>
      <c r="AT52" s="21"/>
      <c r="AU52" s="9"/>
      <c r="AV52" s="19"/>
      <c r="AW52" s="21"/>
      <c r="AX52" s="9"/>
      <c r="AY52" s="19"/>
      <c r="AZ52" s="21"/>
      <c r="BA52" s="9"/>
      <c r="BB52" s="19"/>
      <c r="BC52" s="21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</row>
    <row r="53" ht="12.75" customHeight="1">
      <c r="A53" s="19"/>
      <c r="B53" s="19"/>
      <c r="C53" s="19"/>
      <c r="D53" s="19"/>
      <c r="E53" s="19"/>
      <c r="F53" s="20"/>
      <c r="G53" s="9"/>
      <c r="H53" s="19"/>
      <c r="I53" s="21"/>
      <c r="J53" s="9"/>
      <c r="K53" s="9"/>
      <c r="L53" s="9"/>
      <c r="M53" s="21"/>
      <c r="N53" s="21"/>
      <c r="O53" s="19"/>
      <c r="P53" s="21"/>
      <c r="Q53" s="9"/>
      <c r="R53" s="19"/>
      <c r="S53" s="21"/>
      <c r="T53" s="9"/>
      <c r="U53" s="9"/>
      <c r="V53" s="9"/>
      <c r="W53" s="21"/>
      <c r="X53" s="21"/>
      <c r="Y53" s="19"/>
      <c r="Z53" s="21"/>
      <c r="AA53" s="9"/>
      <c r="AB53" s="9"/>
      <c r="AC53" s="9"/>
      <c r="AD53" s="21"/>
      <c r="AE53" s="21"/>
      <c r="AF53" s="9"/>
      <c r="AG53" s="9"/>
      <c r="AH53" s="21"/>
      <c r="AI53" s="21"/>
      <c r="AJ53" s="19"/>
      <c r="AK53" s="21"/>
      <c r="AL53" s="9"/>
      <c r="AM53" s="19"/>
      <c r="AN53" s="21"/>
      <c r="AO53" s="9"/>
      <c r="AP53" s="19"/>
      <c r="AQ53" s="21"/>
      <c r="AR53" s="9"/>
      <c r="AS53" s="19"/>
      <c r="AT53" s="21"/>
      <c r="AU53" s="9"/>
      <c r="AV53" s="19"/>
      <c r="AW53" s="21"/>
      <c r="AX53" s="9"/>
      <c r="AY53" s="19"/>
      <c r="AZ53" s="21"/>
      <c r="BA53" s="9"/>
      <c r="BB53" s="19"/>
      <c r="BC53" s="21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</row>
    <row r="54" ht="12.75" customHeight="1">
      <c r="A54" s="19"/>
      <c r="B54" s="19"/>
      <c r="C54" s="19"/>
      <c r="D54" s="19"/>
      <c r="E54" s="19"/>
      <c r="F54" s="20"/>
      <c r="G54" s="9"/>
      <c r="H54" s="19"/>
      <c r="I54" s="21"/>
      <c r="J54" s="9"/>
      <c r="K54" s="9"/>
      <c r="L54" s="9"/>
      <c r="M54" s="21"/>
      <c r="N54" s="21"/>
      <c r="O54" s="19"/>
      <c r="P54" s="21"/>
      <c r="Q54" s="9"/>
      <c r="R54" s="19"/>
      <c r="S54" s="21"/>
      <c r="T54" s="9"/>
      <c r="U54" s="9"/>
      <c r="V54" s="9"/>
      <c r="W54" s="21"/>
      <c r="X54" s="21"/>
      <c r="Y54" s="19"/>
      <c r="Z54" s="21"/>
      <c r="AA54" s="9"/>
      <c r="AB54" s="9"/>
      <c r="AC54" s="9"/>
      <c r="AD54" s="21"/>
      <c r="AE54" s="21"/>
      <c r="AF54" s="9"/>
      <c r="AG54" s="9"/>
      <c r="AH54" s="21"/>
      <c r="AI54" s="21"/>
      <c r="AJ54" s="19"/>
      <c r="AK54" s="21"/>
      <c r="AL54" s="9"/>
      <c r="AM54" s="19"/>
      <c r="AN54" s="21"/>
      <c r="AO54" s="9"/>
      <c r="AP54" s="19"/>
      <c r="AQ54" s="21"/>
      <c r="AR54" s="9"/>
      <c r="AS54" s="19"/>
      <c r="AT54" s="21"/>
      <c r="AU54" s="9"/>
      <c r="AV54" s="19"/>
      <c r="AW54" s="21"/>
      <c r="AX54" s="9"/>
      <c r="AY54" s="19"/>
      <c r="AZ54" s="21"/>
      <c r="BA54" s="9"/>
      <c r="BB54" s="19"/>
      <c r="BC54" s="21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</row>
    <row r="55" ht="12.75" customHeight="1">
      <c r="A55" s="19"/>
      <c r="B55" s="19"/>
      <c r="C55" s="19"/>
      <c r="D55" s="19"/>
      <c r="E55" s="19"/>
      <c r="F55" s="20"/>
      <c r="G55" s="9"/>
      <c r="H55" s="19"/>
      <c r="I55" s="21"/>
      <c r="J55" s="9"/>
      <c r="K55" s="9"/>
      <c r="L55" s="9"/>
      <c r="M55" s="21"/>
      <c r="N55" s="21"/>
      <c r="O55" s="19"/>
      <c r="P55" s="21"/>
      <c r="Q55" s="9"/>
      <c r="R55" s="19"/>
      <c r="S55" s="21"/>
      <c r="T55" s="9"/>
      <c r="U55" s="9"/>
      <c r="V55" s="9"/>
      <c r="W55" s="21"/>
      <c r="X55" s="21"/>
      <c r="Y55" s="19"/>
      <c r="Z55" s="21"/>
      <c r="AA55" s="9"/>
      <c r="AB55" s="9"/>
      <c r="AC55" s="9"/>
      <c r="AD55" s="21"/>
      <c r="AE55" s="21"/>
      <c r="AF55" s="9"/>
      <c r="AG55" s="9"/>
      <c r="AH55" s="21"/>
      <c r="AI55" s="21"/>
      <c r="AJ55" s="19"/>
      <c r="AK55" s="21"/>
      <c r="AL55" s="9"/>
      <c r="AM55" s="19"/>
      <c r="AN55" s="21"/>
      <c r="AO55" s="9"/>
      <c r="AP55" s="19"/>
      <c r="AQ55" s="21"/>
      <c r="AR55" s="9"/>
      <c r="AS55" s="19"/>
      <c r="AT55" s="21"/>
      <c r="AU55" s="9"/>
      <c r="AV55" s="19"/>
      <c r="AW55" s="21"/>
      <c r="AX55" s="9"/>
      <c r="AY55" s="19"/>
      <c r="AZ55" s="21"/>
      <c r="BA55" s="9"/>
      <c r="BB55" s="19"/>
      <c r="BC55" s="21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</row>
    <row r="56" ht="12.75" customHeight="1">
      <c r="A56" s="19"/>
      <c r="B56" s="19"/>
      <c r="C56" s="19"/>
      <c r="D56" s="19"/>
      <c r="E56" s="19"/>
      <c r="F56" s="20"/>
      <c r="G56" s="9"/>
      <c r="H56" s="19"/>
      <c r="I56" s="21"/>
      <c r="J56" s="9"/>
      <c r="K56" s="9"/>
      <c r="L56" s="9"/>
      <c r="M56" s="21"/>
      <c r="N56" s="21"/>
      <c r="O56" s="19"/>
      <c r="P56" s="21"/>
      <c r="Q56" s="9"/>
      <c r="R56" s="19"/>
      <c r="S56" s="21"/>
      <c r="T56" s="9"/>
      <c r="U56" s="9"/>
      <c r="V56" s="9"/>
      <c r="W56" s="21"/>
      <c r="X56" s="21"/>
      <c r="Y56" s="19"/>
      <c r="Z56" s="21"/>
      <c r="AA56" s="9"/>
      <c r="AB56" s="9"/>
      <c r="AC56" s="9"/>
      <c r="AD56" s="21"/>
      <c r="AE56" s="21"/>
      <c r="AF56" s="9"/>
      <c r="AG56" s="9"/>
      <c r="AH56" s="21"/>
      <c r="AI56" s="21"/>
      <c r="AJ56" s="19"/>
      <c r="AK56" s="21"/>
      <c r="AL56" s="9"/>
      <c r="AM56" s="19"/>
      <c r="AN56" s="21"/>
      <c r="AO56" s="9"/>
      <c r="AP56" s="19"/>
      <c r="AQ56" s="21"/>
      <c r="AR56" s="9"/>
      <c r="AS56" s="19"/>
      <c r="AT56" s="21"/>
      <c r="AU56" s="9"/>
      <c r="AV56" s="19"/>
      <c r="AW56" s="21"/>
      <c r="AX56" s="9"/>
      <c r="AY56" s="19"/>
      <c r="AZ56" s="21"/>
      <c r="BA56" s="9"/>
      <c r="BB56" s="19"/>
      <c r="BC56" s="21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</row>
    <row r="57" ht="12.75" customHeight="1">
      <c r="A57" s="19"/>
      <c r="B57" s="19"/>
      <c r="C57" s="19"/>
      <c r="D57" s="19"/>
      <c r="E57" s="19"/>
      <c r="F57" s="20"/>
      <c r="G57" s="9"/>
      <c r="H57" s="19"/>
      <c r="I57" s="21"/>
      <c r="J57" s="9"/>
      <c r="K57" s="9"/>
      <c r="L57" s="9"/>
      <c r="M57" s="21"/>
      <c r="N57" s="21"/>
      <c r="O57" s="19"/>
      <c r="P57" s="21"/>
      <c r="Q57" s="9"/>
      <c r="R57" s="19"/>
      <c r="S57" s="21"/>
      <c r="T57" s="9"/>
      <c r="U57" s="9"/>
      <c r="V57" s="9"/>
      <c r="W57" s="21"/>
      <c r="X57" s="21"/>
      <c r="Y57" s="19"/>
      <c r="Z57" s="21"/>
      <c r="AA57" s="9"/>
      <c r="AB57" s="9"/>
      <c r="AC57" s="9"/>
      <c r="AD57" s="21"/>
      <c r="AE57" s="21"/>
      <c r="AF57" s="9"/>
      <c r="AG57" s="9"/>
      <c r="AH57" s="21"/>
      <c r="AI57" s="21"/>
      <c r="AJ57" s="19"/>
      <c r="AK57" s="21"/>
      <c r="AL57" s="9"/>
      <c r="AM57" s="19"/>
      <c r="AN57" s="21"/>
      <c r="AO57" s="9"/>
      <c r="AP57" s="19"/>
      <c r="AQ57" s="21"/>
      <c r="AR57" s="9"/>
      <c r="AS57" s="19"/>
      <c r="AT57" s="21"/>
      <c r="AU57" s="9"/>
      <c r="AV57" s="19"/>
      <c r="AW57" s="21"/>
      <c r="AX57" s="9"/>
      <c r="AY57" s="19"/>
      <c r="AZ57" s="21"/>
      <c r="BA57" s="9"/>
      <c r="BB57" s="19"/>
      <c r="BC57" s="21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</row>
    <row r="58" ht="12.75" customHeight="1">
      <c r="A58" s="19"/>
      <c r="B58" s="19"/>
      <c r="C58" s="19"/>
      <c r="D58" s="19"/>
      <c r="E58" s="19"/>
      <c r="F58" s="20"/>
      <c r="G58" s="9"/>
      <c r="H58" s="19"/>
      <c r="I58" s="21"/>
      <c r="J58" s="9"/>
      <c r="K58" s="9"/>
      <c r="L58" s="9"/>
      <c r="M58" s="21"/>
      <c r="N58" s="21"/>
      <c r="O58" s="19"/>
      <c r="P58" s="21"/>
      <c r="Q58" s="9"/>
      <c r="R58" s="19"/>
      <c r="S58" s="21"/>
      <c r="T58" s="9"/>
      <c r="U58" s="9"/>
      <c r="V58" s="9"/>
      <c r="W58" s="21"/>
      <c r="X58" s="21"/>
      <c r="Y58" s="19"/>
      <c r="Z58" s="21"/>
      <c r="AA58" s="9"/>
      <c r="AB58" s="9"/>
      <c r="AC58" s="9"/>
      <c r="AD58" s="21"/>
      <c r="AE58" s="21"/>
      <c r="AF58" s="9"/>
      <c r="AG58" s="9"/>
      <c r="AH58" s="21"/>
      <c r="AI58" s="21"/>
      <c r="AJ58" s="19"/>
      <c r="AK58" s="21"/>
      <c r="AL58" s="9"/>
      <c r="AM58" s="19"/>
      <c r="AN58" s="21"/>
      <c r="AO58" s="9"/>
      <c r="AP58" s="19"/>
      <c r="AQ58" s="21"/>
      <c r="AR58" s="9"/>
      <c r="AS58" s="19"/>
      <c r="AT58" s="21"/>
      <c r="AU58" s="9"/>
      <c r="AV58" s="19"/>
      <c r="AW58" s="21"/>
      <c r="AX58" s="9"/>
      <c r="AY58" s="19"/>
      <c r="AZ58" s="21"/>
      <c r="BA58" s="9"/>
      <c r="BB58" s="19"/>
      <c r="BC58" s="21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</row>
    <row r="59" ht="12.75" customHeight="1">
      <c r="A59" s="19"/>
      <c r="B59" s="19"/>
      <c r="C59" s="19"/>
      <c r="D59" s="19"/>
      <c r="E59" s="19"/>
      <c r="F59" s="20"/>
      <c r="G59" s="9"/>
      <c r="H59" s="19"/>
      <c r="I59" s="21"/>
      <c r="J59" s="9"/>
      <c r="K59" s="9"/>
      <c r="L59" s="9"/>
      <c r="M59" s="21"/>
      <c r="N59" s="21"/>
      <c r="O59" s="19"/>
      <c r="P59" s="21"/>
      <c r="Q59" s="9"/>
      <c r="R59" s="19"/>
      <c r="S59" s="21"/>
      <c r="T59" s="9"/>
      <c r="U59" s="9"/>
      <c r="V59" s="9"/>
      <c r="W59" s="21"/>
      <c r="X59" s="21"/>
      <c r="Y59" s="19"/>
      <c r="Z59" s="21"/>
      <c r="AA59" s="9"/>
      <c r="AB59" s="9"/>
      <c r="AC59" s="9"/>
      <c r="AD59" s="21"/>
      <c r="AE59" s="21"/>
      <c r="AF59" s="9"/>
      <c r="AG59" s="9"/>
      <c r="AH59" s="21"/>
      <c r="AI59" s="21"/>
      <c r="AJ59" s="19"/>
      <c r="AK59" s="21"/>
      <c r="AL59" s="9"/>
      <c r="AM59" s="19"/>
      <c r="AN59" s="21"/>
      <c r="AO59" s="9"/>
      <c r="AP59" s="19"/>
      <c r="AQ59" s="21"/>
      <c r="AR59" s="9"/>
      <c r="AS59" s="19"/>
      <c r="AT59" s="21"/>
      <c r="AU59" s="9"/>
      <c r="AV59" s="19"/>
      <c r="AW59" s="21"/>
      <c r="AX59" s="9"/>
      <c r="AY59" s="19"/>
      <c r="AZ59" s="21"/>
      <c r="BA59" s="9"/>
      <c r="BB59" s="19"/>
      <c r="BC59" s="21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</row>
    <row r="60" ht="12.75" customHeight="1">
      <c r="A60" s="19"/>
      <c r="B60" s="19"/>
      <c r="C60" s="19"/>
      <c r="D60" s="19"/>
      <c r="E60" s="19"/>
      <c r="F60" s="20"/>
      <c r="G60" s="9"/>
      <c r="H60" s="19"/>
      <c r="I60" s="21"/>
      <c r="J60" s="9"/>
      <c r="K60" s="9"/>
      <c r="L60" s="9"/>
      <c r="M60" s="21"/>
      <c r="N60" s="21"/>
      <c r="O60" s="19"/>
      <c r="P60" s="21"/>
      <c r="Q60" s="9"/>
      <c r="R60" s="19"/>
      <c r="S60" s="21"/>
      <c r="T60" s="9"/>
      <c r="U60" s="9"/>
      <c r="V60" s="9"/>
      <c r="W60" s="21"/>
      <c r="X60" s="21"/>
      <c r="Y60" s="19"/>
      <c r="Z60" s="21"/>
      <c r="AA60" s="9"/>
      <c r="AB60" s="9"/>
      <c r="AC60" s="9"/>
      <c r="AD60" s="21"/>
      <c r="AE60" s="21"/>
      <c r="AF60" s="9"/>
      <c r="AG60" s="9"/>
      <c r="AH60" s="21"/>
      <c r="AI60" s="21"/>
      <c r="AJ60" s="19"/>
      <c r="AK60" s="21"/>
      <c r="AL60" s="9"/>
      <c r="AM60" s="19"/>
      <c r="AN60" s="21"/>
      <c r="AO60" s="9"/>
      <c r="AP60" s="19"/>
      <c r="AQ60" s="21"/>
      <c r="AR60" s="9"/>
      <c r="AS60" s="19"/>
      <c r="AT60" s="21"/>
      <c r="AU60" s="9"/>
      <c r="AV60" s="19"/>
      <c r="AW60" s="21"/>
      <c r="AX60" s="9"/>
      <c r="AY60" s="19"/>
      <c r="AZ60" s="21"/>
      <c r="BA60" s="9"/>
      <c r="BB60" s="19"/>
      <c r="BC60" s="21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</row>
    <row r="61" ht="12.75" customHeight="1">
      <c r="A61" s="19"/>
      <c r="B61" s="19"/>
      <c r="C61" s="19"/>
      <c r="D61" s="19"/>
      <c r="E61" s="19"/>
      <c r="F61" s="20"/>
      <c r="G61" s="9"/>
      <c r="H61" s="19"/>
      <c r="I61" s="21"/>
      <c r="J61" s="9"/>
      <c r="K61" s="9"/>
      <c r="L61" s="9"/>
      <c r="M61" s="21"/>
      <c r="N61" s="21"/>
      <c r="O61" s="19"/>
      <c r="P61" s="21"/>
      <c r="Q61" s="9"/>
      <c r="R61" s="19"/>
      <c r="S61" s="21"/>
      <c r="T61" s="9"/>
      <c r="U61" s="9"/>
      <c r="V61" s="9"/>
      <c r="W61" s="21"/>
      <c r="X61" s="21"/>
      <c r="Y61" s="19"/>
      <c r="Z61" s="21"/>
      <c r="AA61" s="9"/>
      <c r="AB61" s="9"/>
      <c r="AC61" s="9"/>
      <c r="AD61" s="21"/>
      <c r="AE61" s="21"/>
      <c r="AF61" s="9"/>
      <c r="AG61" s="9"/>
      <c r="AH61" s="21"/>
      <c r="AI61" s="21"/>
      <c r="AJ61" s="19"/>
      <c r="AK61" s="21"/>
      <c r="AL61" s="9"/>
      <c r="AM61" s="19"/>
      <c r="AN61" s="21"/>
      <c r="AO61" s="9"/>
      <c r="AP61" s="19"/>
      <c r="AQ61" s="21"/>
      <c r="AR61" s="9"/>
      <c r="AS61" s="19"/>
      <c r="AT61" s="21"/>
      <c r="AU61" s="9"/>
      <c r="AV61" s="19"/>
      <c r="AW61" s="21"/>
      <c r="AX61" s="9"/>
      <c r="AY61" s="19"/>
      <c r="AZ61" s="21"/>
      <c r="BA61" s="9"/>
      <c r="BB61" s="19"/>
      <c r="BC61" s="21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</row>
    <row r="62" ht="12.75" customHeight="1">
      <c r="A62" s="19"/>
      <c r="B62" s="19"/>
      <c r="C62" s="19"/>
      <c r="D62" s="19"/>
      <c r="E62" s="19"/>
      <c r="F62" s="20"/>
      <c r="G62" s="9"/>
      <c r="H62" s="19"/>
      <c r="I62" s="21"/>
      <c r="J62" s="9"/>
      <c r="K62" s="9"/>
      <c r="L62" s="9"/>
      <c r="M62" s="21"/>
      <c r="N62" s="21"/>
      <c r="O62" s="19"/>
      <c r="P62" s="21"/>
      <c r="Q62" s="9"/>
      <c r="R62" s="19"/>
      <c r="S62" s="21"/>
      <c r="T62" s="9"/>
      <c r="U62" s="9"/>
      <c r="V62" s="9"/>
      <c r="W62" s="21"/>
      <c r="X62" s="21"/>
      <c r="Y62" s="19"/>
      <c r="Z62" s="21"/>
      <c r="AA62" s="9"/>
      <c r="AB62" s="9"/>
      <c r="AC62" s="9"/>
      <c r="AD62" s="21"/>
      <c r="AE62" s="21"/>
      <c r="AF62" s="9"/>
      <c r="AG62" s="9"/>
      <c r="AH62" s="21"/>
      <c r="AI62" s="21"/>
      <c r="AJ62" s="19"/>
      <c r="AK62" s="21"/>
      <c r="AL62" s="9"/>
      <c r="AM62" s="19"/>
      <c r="AN62" s="21"/>
      <c r="AO62" s="9"/>
      <c r="AP62" s="19"/>
      <c r="AQ62" s="21"/>
      <c r="AR62" s="9"/>
      <c r="AS62" s="19"/>
      <c r="AT62" s="21"/>
      <c r="AU62" s="9"/>
      <c r="AV62" s="19"/>
      <c r="AW62" s="21"/>
      <c r="AX62" s="9"/>
      <c r="AY62" s="19"/>
      <c r="AZ62" s="21"/>
      <c r="BA62" s="9"/>
      <c r="BB62" s="19"/>
      <c r="BC62" s="21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</row>
    <row r="63" ht="12.75" customHeight="1">
      <c r="A63" s="19"/>
      <c r="B63" s="19"/>
      <c r="C63" s="19"/>
      <c r="D63" s="19"/>
      <c r="E63" s="19"/>
      <c r="F63" s="20"/>
      <c r="G63" s="9"/>
      <c r="H63" s="19"/>
      <c r="I63" s="21"/>
      <c r="J63" s="9"/>
      <c r="K63" s="9"/>
      <c r="L63" s="9"/>
      <c r="M63" s="21"/>
      <c r="N63" s="21"/>
      <c r="O63" s="19"/>
      <c r="P63" s="21"/>
      <c r="Q63" s="9"/>
      <c r="R63" s="19"/>
      <c r="S63" s="21"/>
      <c r="T63" s="9"/>
      <c r="U63" s="9"/>
      <c r="V63" s="9"/>
      <c r="W63" s="21"/>
      <c r="X63" s="21"/>
      <c r="Y63" s="19"/>
      <c r="Z63" s="21"/>
      <c r="AA63" s="9"/>
      <c r="AB63" s="9"/>
      <c r="AC63" s="9"/>
      <c r="AD63" s="21"/>
      <c r="AE63" s="21"/>
      <c r="AF63" s="9"/>
      <c r="AG63" s="9"/>
      <c r="AH63" s="21"/>
      <c r="AI63" s="21"/>
      <c r="AJ63" s="19"/>
      <c r="AK63" s="21"/>
      <c r="AL63" s="9"/>
      <c r="AM63" s="19"/>
      <c r="AN63" s="21"/>
      <c r="AO63" s="9"/>
      <c r="AP63" s="19"/>
      <c r="AQ63" s="21"/>
      <c r="AR63" s="9"/>
      <c r="AS63" s="19"/>
      <c r="AT63" s="21"/>
      <c r="AU63" s="9"/>
      <c r="AV63" s="19"/>
      <c r="AW63" s="21"/>
      <c r="AX63" s="9"/>
      <c r="AY63" s="19"/>
      <c r="AZ63" s="21"/>
      <c r="BA63" s="9"/>
      <c r="BB63" s="19"/>
      <c r="BC63" s="21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</row>
    <row r="64" ht="12.75" customHeight="1">
      <c r="A64" s="19"/>
      <c r="B64" s="19"/>
      <c r="C64" s="19"/>
      <c r="D64" s="19"/>
      <c r="E64" s="19"/>
      <c r="F64" s="20"/>
      <c r="G64" s="9"/>
      <c r="H64" s="19"/>
      <c r="I64" s="21"/>
      <c r="J64" s="9"/>
      <c r="K64" s="9"/>
      <c r="L64" s="9"/>
      <c r="M64" s="21"/>
      <c r="N64" s="21"/>
      <c r="O64" s="19"/>
      <c r="P64" s="21"/>
      <c r="Q64" s="9"/>
      <c r="R64" s="19"/>
      <c r="S64" s="21"/>
      <c r="T64" s="9"/>
      <c r="U64" s="9"/>
      <c r="V64" s="9"/>
      <c r="W64" s="21"/>
      <c r="X64" s="21"/>
      <c r="Y64" s="19"/>
      <c r="Z64" s="21"/>
      <c r="AA64" s="9"/>
      <c r="AB64" s="9"/>
      <c r="AC64" s="9"/>
      <c r="AD64" s="21"/>
      <c r="AE64" s="21"/>
      <c r="AF64" s="9"/>
      <c r="AG64" s="9"/>
      <c r="AH64" s="21"/>
      <c r="AI64" s="21"/>
      <c r="AJ64" s="19"/>
      <c r="AK64" s="21"/>
      <c r="AL64" s="9"/>
      <c r="AM64" s="19"/>
      <c r="AN64" s="21"/>
      <c r="AO64" s="9"/>
      <c r="AP64" s="19"/>
      <c r="AQ64" s="21"/>
      <c r="AR64" s="9"/>
      <c r="AS64" s="19"/>
      <c r="AT64" s="21"/>
      <c r="AU64" s="9"/>
      <c r="AV64" s="19"/>
      <c r="AW64" s="21"/>
      <c r="AX64" s="9"/>
      <c r="AY64" s="19"/>
      <c r="AZ64" s="21"/>
      <c r="BA64" s="9"/>
      <c r="BB64" s="19"/>
      <c r="BC64" s="21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</row>
    <row r="65" ht="12.75" customHeight="1">
      <c r="A65" s="19"/>
      <c r="B65" s="19"/>
      <c r="C65" s="19"/>
      <c r="D65" s="19"/>
      <c r="E65" s="19"/>
      <c r="F65" s="20"/>
      <c r="G65" s="9"/>
      <c r="H65" s="19"/>
      <c r="I65" s="21"/>
      <c r="J65" s="9"/>
      <c r="K65" s="9"/>
      <c r="L65" s="9"/>
      <c r="M65" s="21"/>
      <c r="N65" s="21"/>
      <c r="O65" s="19"/>
      <c r="P65" s="21"/>
      <c r="Q65" s="9"/>
      <c r="R65" s="19"/>
      <c r="S65" s="21"/>
      <c r="T65" s="9"/>
      <c r="U65" s="9"/>
      <c r="V65" s="9"/>
      <c r="W65" s="21"/>
      <c r="X65" s="21"/>
      <c r="Y65" s="19"/>
      <c r="Z65" s="21"/>
      <c r="AA65" s="9"/>
      <c r="AB65" s="9"/>
      <c r="AC65" s="9"/>
      <c r="AD65" s="21"/>
      <c r="AE65" s="21"/>
      <c r="AF65" s="9"/>
      <c r="AG65" s="9"/>
      <c r="AH65" s="21"/>
      <c r="AI65" s="21"/>
      <c r="AJ65" s="19"/>
      <c r="AK65" s="21"/>
      <c r="AL65" s="9"/>
      <c r="AM65" s="19"/>
      <c r="AN65" s="21"/>
      <c r="AO65" s="9"/>
      <c r="AP65" s="19"/>
      <c r="AQ65" s="21"/>
      <c r="AR65" s="9"/>
      <c r="AS65" s="19"/>
      <c r="AT65" s="21"/>
      <c r="AU65" s="9"/>
      <c r="AV65" s="19"/>
      <c r="AW65" s="21"/>
      <c r="AX65" s="9"/>
      <c r="AY65" s="19"/>
      <c r="AZ65" s="21"/>
      <c r="BA65" s="9"/>
      <c r="BB65" s="19"/>
      <c r="BC65" s="21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</row>
    <row r="66" ht="12.75" customHeight="1">
      <c r="A66" s="19"/>
      <c r="B66" s="19"/>
      <c r="C66" s="19"/>
      <c r="D66" s="19"/>
      <c r="E66" s="19"/>
      <c r="F66" s="20"/>
      <c r="G66" s="9"/>
      <c r="H66" s="19"/>
      <c r="I66" s="21"/>
      <c r="J66" s="9"/>
      <c r="K66" s="9"/>
      <c r="L66" s="9"/>
      <c r="M66" s="21"/>
      <c r="N66" s="21"/>
      <c r="O66" s="19"/>
      <c r="P66" s="21"/>
      <c r="Q66" s="9"/>
      <c r="R66" s="19"/>
      <c r="S66" s="21"/>
      <c r="T66" s="9"/>
      <c r="U66" s="9"/>
      <c r="V66" s="9"/>
      <c r="W66" s="21"/>
      <c r="X66" s="21"/>
      <c r="Y66" s="19"/>
      <c r="Z66" s="21"/>
      <c r="AA66" s="9"/>
      <c r="AB66" s="9"/>
      <c r="AC66" s="9"/>
      <c r="AD66" s="21"/>
      <c r="AE66" s="21"/>
      <c r="AF66" s="9"/>
      <c r="AG66" s="9"/>
      <c r="AH66" s="21"/>
      <c r="AI66" s="21"/>
      <c r="AJ66" s="19"/>
      <c r="AK66" s="21"/>
      <c r="AL66" s="9"/>
      <c r="AM66" s="19"/>
      <c r="AN66" s="21"/>
      <c r="AO66" s="9"/>
      <c r="AP66" s="19"/>
      <c r="AQ66" s="21"/>
      <c r="AR66" s="9"/>
      <c r="AS66" s="19"/>
      <c r="AT66" s="21"/>
      <c r="AU66" s="9"/>
      <c r="AV66" s="19"/>
      <c r="AW66" s="21"/>
      <c r="AX66" s="9"/>
      <c r="AY66" s="19"/>
      <c r="AZ66" s="21"/>
      <c r="BA66" s="9"/>
      <c r="BB66" s="19"/>
      <c r="BC66" s="21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</row>
    <row r="67" ht="12.75" customHeight="1">
      <c r="A67" s="19"/>
      <c r="B67" s="19"/>
      <c r="C67" s="19"/>
      <c r="D67" s="19"/>
      <c r="E67" s="19"/>
      <c r="F67" s="20"/>
      <c r="G67" s="9"/>
      <c r="H67" s="19"/>
      <c r="I67" s="21"/>
      <c r="J67" s="9"/>
      <c r="K67" s="9"/>
      <c r="L67" s="9"/>
      <c r="M67" s="21"/>
      <c r="N67" s="21"/>
      <c r="O67" s="19"/>
      <c r="P67" s="21"/>
      <c r="Q67" s="9"/>
      <c r="R67" s="19"/>
      <c r="S67" s="21"/>
      <c r="T67" s="9"/>
      <c r="U67" s="9"/>
      <c r="V67" s="9"/>
      <c r="W67" s="21"/>
      <c r="X67" s="21"/>
      <c r="Y67" s="19"/>
      <c r="Z67" s="21"/>
      <c r="AA67" s="9"/>
      <c r="AB67" s="9"/>
      <c r="AC67" s="9"/>
      <c r="AD67" s="21"/>
      <c r="AE67" s="21"/>
      <c r="AF67" s="9"/>
      <c r="AG67" s="9"/>
      <c r="AH67" s="21"/>
      <c r="AI67" s="21"/>
      <c r="AJ67" s="19"/>
      <c r="AK67" s="21"/>
      <c r="AL67" s="9"/>
      <c r="AM67" s="19"/>
      <c r="AN67" s="21"/>
      <c r="AO67" s="9"/>
      <c r="AP67" s="19"/>
      <c r="AQ67" s="21"/>
      <c r="AR67" s="9"/>
      <c r="AS67" s="19"/>
      <c r="AT67" s="21"/>
      <c r="AU67" s="9"/>
      <c r="AV67" s="19"/>
      <c r="AW67" s="21"/>
      <c r="AX67" s="9"/>
      <c r="AY67" s="19"/>
      <c r="AZ67" s="21"/>
      <c r="BA67" s="9"/>
      <c r="BB67" s="19"/>
      <c r="BC67" s="21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</row>
    <row r="68" ht="12.75" customHeight="1">
      <c r="A68" s="19"/>
      <c r="B68" s="19"/>
      <c r="C68" s="19"/>
      <c r="D68" s="19"/>
      <c r="E68" s="19"/>
      <c r="F68" s="20"/>
      <c r="G68" s="9"/>
      <c r="H68" s="19"/>
      <c r="I68" s="21"/>
      <c r="J68" s="9"/>
      <c r="K68" s="9"/>
      <c r="L68" s="9"/>
      <c r="M68" s="21"/>
      <c r="N68" s="21"/>
      <c r="O68" s="19"/>
      <c r="P68" s="21"/>
      <c r="Q68" s="9"/>
      <c r="R68" s="19"/>
      <c r="S68" s="21"/>
      <c r="T68" s="9"/>
      <c r="U68" s="9"/>
      <c r="V68" s="9"/>
      <c r="W68" s="21"/>
      <c r="X68" s="21"/>
      <c r="Y68" s="19"/>
      <c r="Z68" s="21"/>
      <c r="AA68" s="9"/>
      <c r="AB68" s="9"/>
      <c r="AC68" s="9"/>
      <c r="AD68" s="21"/>
      <c r="AE68" s="21"/>
      <c r="AF68" s="9"/>
      <c r="AG68" s="9"/>
      <c r="AH68" s="21"/>
      <c r="AI68" s="21"/>
      <c r="AJ68" s="19"/>
      <c r="AK68" s="21"/>
      <c r="AL68" s="9"/>
      <c r="AM68" s="19"/>
      <c r="AN68" s="21"/>
      <c r="AO68" s="9"/>
      <c r="AP68" s="19"/>
      <c r="AQ68" s="21"/>
      <c r="AR68" s="9"/>
      <c r="AS68" s="19"/>
      <c r="AT68" s="21"/>
      <c r="AU68" s="9"/>
      <c r="AV68" s="19"/>
      <c r="AW68" s="21"/>
      <c r="AX68" s="9"/>
      <c r="AY68" s="19"/>
      <c r="AZ68" s="21"/>
      <c r="BA68" s="9"/>
      <c r="BB68" s="19"/>
      <c r="BC68" s="21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</row>
    <row r="69" ht="12.75" customHeight="1">
      <c r="A69" s="19"/>
      <c r="B69" s="19"/>
      <c r="C69" s="19"/>
      <c r="D69" s="19"/>
      <c r="E69" s="19"/>
      <c r="F69" s="20"/>
      <c r="G69" s="9"/>
      <c r="H69" s="19"/>
      <c r="I69" s="21"/>
      <c r="J69" s="9"/>
      <c r="K69" s="9"/>
      <c r="L69" s="9"/>
      <c r="M69" s="21"/>
      <c r="N69" s="21"/>
      <c r="O69" s="19"/>
      <c r="P69" s="21"/>
      <c r="Q69" s="9"/>
      <c r="R69" s="19"/>
      <c r="S69" s="21"/>
      <c r="T69" s="9"/>
      <c r="U69" s="9"/>
      <c r="V69" s="9"/>
      <c r="W69" s="21"/>
      <c r="X69" s="21"/>
      <c r="Y69" s="19"/>
      <c r="Z69" s="21"/>
      <c r="AA69" s="9"/>
      <c r="AB69" s="9"/>
      <c r="AC69" s="9"/>
      <c r="AD69" s="21"/>
      <c r="AE69" s="21"/>
      <c r="AF69" s="9"/>
      <c r="AG69" s="9"/>
      <c r="AH69" s="21"/>
      <c r="AI69" s="21"/>
      <c r="AJ69" s="19"/>
      <c r="AK69" s="21"/>
      <c r="AL69" s="9"/>
      <c r="AM69" s="19"/>
      <c r="AN69" s="21"/>
      <c r="AO69" s="9"/>
      <c r="AP69" s="19"/>
      <c r="AQ69" s="21"/>
      <c r="AR69" s="9"/>
      <c r="AS69" s="19"/>
      <c r="AT69" s="21"/>
      <c r="AU69" s="9"/>
      <c r="AV69" s="19"/>
      <c r="AW69" s="21"/>
      <c r="AX69" s="9"/>
      <c r="AY69" s="19"/>
      <c r="AZ69" s="21"/>
      <c r="BA69" s="9"/>
      <c r="BB69" s="19"/>
      <c r="BC69" s="21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ht="12.75" customHeight="1">
      <c r="A70" s="19"/>
      <c r="B70" s="19"/>
      <c r="C70" s="19"/>
      <c r="D70" s="19"/>
      <c r="E70" s="19"/>
      <c r="F70" s="20"/>
      <c r="G70" s="9"/>
      <c r="H70" s="19"/>
      <c r="I70" s="21"/>
      <c r="J70" s="9"/>
      <c r="K70" s="9"/>
      <c r="L70" s="9"/>
      <c r="M70" s="21"/>
      <c r="N70" s="21"/>
      <c r="O70" s="19"/>
      <c r="P70" s="21"/>
      <c r="Q70" s="9"/>
      <c r="R70" s="19"/>
      <c r="S70" s="21"/>
      <c r="T70" s="9"/>
      <c r="U70" s="9"/>
      <c r="V70" s="9"/>
      <c r="W70" s="21"/>
      <c r="X70" s="21"/>
      <c r="Y70" s="19"/>
      <c r="Z70" s="21"/>
      <c r="AA70" s="9"/>
      <c r="AB70" s="9"/>
      <c r="AC70" s="9"/>
      <c r="AD70" s="21"/>
      <c r="AE70" s="21"/>
      <c r="AF70" s="9"/>
      <c r="AG70" s="9"/>
      <c r="AH70" s="21"/>
      <c r="AI70" s="21"/>
      <c r="AJ70" s="19"/>
      <c r="AK70" s="21"/>
      <c r="AL70" s="9"/>
      <c r="AM70" s="19"/>
      <c r="AN70" s="21"/>
      <c r="AO70" s="9"/>
      <c r="AP70" s="19"/>
      <c r="AQ70" s="21"/>
      <c r="AR70" s="9"/>
      <c r="AS70" s="19"/>
      <c r="AT70" s="21"/>
      <c r="AU70" s="9"/>
      <c r="AV70" s="19"/>
      <c r="AW70" s="21"/>
      <c r="AX70" s="9"/>
      <c r="AY70" s="19"/>
      <c r="AZ70" s="21"/>
      <c r="BA70" s="9"/>
      <c r="BB70" s="19"/>
      <c r="BC70" s="21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</row>
    <row r="71" ht="12.75" customHeight="1">
      <c r="A71" s="19"/>
      <c r="B71" s="19"/>
      <c r="C71" s="19"/>
      <c r="D71" s="19"/>
      <c r="E71" s="19"/>
      <c r="F71" s="20"/>
      <c r="G71" s="9"/>
      <c r="H71" s="19"/>
      <c r="I71" s="21"/>
      <c r="J71" s="9"/>
      <c r="K71" s="9"/>
      <c r="L71" s="9"/>
      <c r="M71" s="21"/>
      <c r="N71" s="21"/>
      <c r="O71" s="19"/>
      <c r="P71" s="21"/>
      <c r="Q71" s="9"/>
      <c r="R71" s="19"/>
      <c r="S71" s="21"/>
      <c r="T71" s="9"/>
      <c r="U71" s="9"/>
      <c r="V71" s="9"/>
      <c r="W71" s="21"/>
      <c r="X71" s="21"/>
      <c r="Y71" s="19"/>
      <c r="Z71" s="21"/>
      <c r="AA71" s="9"/>
      <c r="AB71" s="9"/>
      <c r="AC71" s="9"/>
      <c r="AD71" s="21"/>
      <c r="AE71" s="21"/>
      <c r="AF71" s="9"/>
      <c r="AG71" s="9"/>
      <c r="AH71" s="21"/>
      <c r="AI71" s="21"/>
      <c r="AJ71" s="19"/>
      <c r="AK71" s="21"/>
      <c r="AL71" s="9"/>
      <c r="AM71" s="19"/>
      <c r="AN71" s="21"/>
      <c r="AO71" s="9"/>
      <c r="AP71" s="19"/>
      <c r="AQ71" s="21"/>
      <c r="AR71" s="9"/>
      <c r="AS71" s="19"/>
      <c r="AT71" s="21"/>
      <c r="AU71" s="9"/>
      <c r="AV71" s="19"/>
      <c r="AW71" s="21"/>
      <c r="AX71" s="9"/>
      <c r="AY71" s="19"/>
      <c r="AZ71" s="21"/>
      <c r="BA71" s="9"/>
      <c r="BB71" s="19"/>
      <c r="BC71" s="21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ht="12.75" customHeight="1">
      <c r="A72" s="19"/>
      <c r="B72" s="19"/>
      <c r="C72" s="19"/>
      <c r="D72" s="19"/>
      <c r="E72" s="19"/>
      <c r="F72" s="20"/>
      <c r="G72" s="9"/>
      <c r="H72" s="19"/>
      <c r="I72" s="21"/>
      <c r="J72" s="9"/>
      <c r="K72" s="9"/>
      <c r="L72" s="9"/>
      <c r="M72" s="21"/>
      <c r="N72" s="21"/>
      <c r="O72" s="19"/>
      <c r="P72" s="21"/>
      <c r="Q72" s="9"/>
      <c r="R72" s="19"/>
      <c r="S72" s="21"/>
      <c r="T72" s="9"/>
      <c r="U72" s="9"/>
      <c r="V72" s="9"/>
      <c r="W72" s="21"/>
      <c r="X72" s="21"/>
      <c r="Y72" s="19"/>
      <c r="Z72" s="21"/>
      <c r="AA72" s="9"/>
      <c r="AB72" s="9"/>
      <c r="AC72" s="9"/>
      <c r="AD72" s="21"/>
      <c r="AE72" s="21"/>
      <c r="AF72" s="9"/>
      <c r="AG72" s="9"/>
      <c r="AH72" s="21"/>
      <c r="AI72" s="21"/>
      <c r="AJ72" s="19"/>
      <c r="AK72" s="21"/>
      <c r="AL72" s="9"/>
      <c r="AM72" s="19"/>
      <c r="AN72" s="21"/>
      <c r="AO72" s="9"/>
      <c r="AP72" s="19"/>
      <c r="AQ72" s="21"/>
      <c r="AR72" s="9"/>
      <c r="AS72" s="19"/>
      <c r="AT72" s="21"/>
      <c r="AU72" s="9"/>
      <c r="AV72" s="19"/>
      <c r="AW72" s="21"/>
      <c r="AX72" s="9"/>
      <c r="AY72" s="19"/>
      <c r="AZ72" s="21"/>
      <c r="BA72" s="9"/>
      <c r="BB72" s="19"/>
      <c r="BC72" s="21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</row>
    <row r="73" ht="12.75" customHeight="1">
      <c r="A73" s="19"/>
      <c r="B73" s="19"/>
      <c r="C73" s="19"/>
      <c r="D73" s="19"/>
      <c r="E73" s="19"/>
      <c r="F73" s="20"/>
      <c r="G73" s="9"/>
      <c r="H73" s="19"/>
      <c r="I73" s="21"/>
      <c r="J73" s="9"/>
      <c r="K73" s="9"/>
      <c r="L73" s="9"/>
      <c r="M73" s="21"/>
      <c r="N73" s="21"/>
      <c r="O73" s="19"/>
      <c r="P73" s="21"/>
      <c r="Q73" s="9"/>
      <c r="R73" s="19"/>
      <c r="S73" s="21"/>
      <c r="T73" s="9"/>
      <c r="U73" s="9"/>
      <c r="V73" s="9"/>
      <c r="W73" s="21"/>
      <c r="X73" s="21"/>
      <c r="Y73" s="19"/>
      <c r="Z73" s="21"/>
      <c r="AA73" s="9"/>
      <c r="AB73" s="9"/>
      <c r="AC73" s="9"/>
      <c r="AD73" s="21"/>
      <c r="AE73" s="21"/>
      <c r="AF73" s="9"/>
      <c r="AG73" s="9"/>
      <c r="AH73" s="21"/>
      <c r="AI73" s="21"/>
      <c r="AJ73" s="19"/>
      <c r="AK73" s="21"/>
      <c r="AL73" s="9"/>
      <c r="AM73" s="19"/>
      <c r="AN73" s="21"/>
      <c r="AO73" s="9"/>
      <c r="AP73" s="19"/>
      <c r="AQ73" s="21"/>
      <c r="AR73" s="9"/>
      <c r="AS73" s="19"/>
      <c r="AT73" s="21"/>
      <c r="AU73" s="9"/>
      <c r="AV73" s="19"/>
      <c r="AW73" s="21"/>
      <c r="AX73" s="9"/>
      <c r="AY73" s="19"/>
      <c r="AZ73" s="21"/>
      <c r="BA73" s="9"/>
      <c r="BB73" s="19"/>
      <c r="BC73" s="21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</row>
    <row r="74" ht="12.75" customHeight="1">
      <c r="A74" s="19"/>
      <c r="B74" s="19"/>
      <c r="C74" s="19"/>
      <c r="D74" s="19"/>
      <c r="E74" s="19"/>
      <c r="F74" s="20"/>
      <c r="G74" s="9"/>
      <c r="H74" s="19"/>
      <c r="I74" s="21"/>
      <c r="J74" s="9"/>
      <c r="K74" s="9"/>
      <c r="L74" s="9"/>
      <c r="M74" s="21"/>
      <c r="N74" s="21"/>
      <c r="O74" s="19"/>
      <c r="P74" s="21"/>
      <c r="Q74" s="9"/>
      <c r="R74" s="19"/>
      <c r="S74" s="21"/>
      <c r="T74" s="9"/>
      <c r="U74" s="9"/>
      <c r="V74" s="9"/>
      <c r="W74" s="21"/>
      <c r="X74" s="21"/>
      <c r="Y74" s="19"/>
      <c r="Z74" s="21"/>
      <c r="AA74" s="9"/>
      <c r="AB74" s="9"/>
      <c r="AC74" s="9"/>
      <c r="AD74" s="21"/>
      <c r="AE74" s="21"/>
      <c r="AF74" s="9"/>
      <c r="AG74" s="9"/>
      <c r="AH74" s="21"/>
      <c r="AI74" s="21"/>
      <c r="AJ74" s="19"/>
      <c r="AK74" s="21"/>
      <c r="AL74" s="9"/>
      <c r="AM74" s="19"/>
      <c r="AN74" s="21"/>
      <c r="AO74" s="9"/>
      <c r="AP74" s="19"/>
      <c r="AQ74" s="21"/>
      <c r="AR74" s="9"/>
      <c r="AS74" s="19"/>
      <c r="AT74" s="21"/>
      <c r="AU74" s="9"/>
      <c r="AV74" s="19"/>
      <c r="AW74" s="21"/>
      <c r="AX74" s="9"/>
      <c r="AY74" s="19"/>
      <c r="AZ74" s="21"/>
      <c r="BA74" s="9"/>
      <c r="BB74" s="19"/>
      <c r="BC74" s="21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</row>
    <row r="75" ht="12.75" customHeight="1">
      <c r="A75" s="19"/>
      <c r="B75" s="19"/>
      <c r="C75" s="19"/>
      <c r="D75" s="19"/>
      <c r="E75" s="19"/>
      <c r="F75" s="20"/>
      <c r="G75" s="9"/>
      <c r="H75" s="19"/>
      <c r="I75" s="21"/>
      <c r="J75" s="9"/>
      <c r="K75" s="9"/>
      <c r="L75" s="9"/>
      <c r="M75" s="21"/>
      <c r="N75" s="21"/>
      <c r="O75" s="19"/>
      <c r="P75" s="21"/>
      <c r="Q75" s="9"/>
      <c r="R75" s="19"/>
      <c r="S75" s="21"/>
      <c r="T75" s="9"/>
      <c r="U75" s="9"/>
      <c r="V75" s="9"/>
      <c r="W75" s="21"/>
      <c r="X75" s="21"/>
      <c r="Y75" s="19"/>
      <c r="Z75" s="21"/>
      <c r="AA75" s="9"/>
      <c r="AB75" s="9"/>
      <c r="AC75" s="9"/>
      <c r="AD75" s="21"/>
      <c r="AE75" s="21"/>
      <c r="AF75" s="9"/>
      <c r="AG75" s="9"/>
      <c r="AH75" s="21"/>
      <c r="AI75" s="21"/>
      <c r="AJ75" s="19"/>
      <c r="AK75" s="21"/>
      <c r="AL75" s="9"/>
      <c r="AM75" s="19"/>
      <c r="AN75" s="21"/>
      <c r="AO75" s="9"/>
      <c r="AP75" s="19"/>
      <c r="AQ75" s="21"/>
      <c r="AR75" s="9"/>
      <c r="AS75" s="19"/>
      <c r="AT75" s="21"/>
      <c r="AU75" s="9"/>
      <c r="AV75" s="19"/>
      <c r="AW75" s="21"/>
      <c r="AX75" s="9"/>
      <c r="AY75" s="19"/>
      <c r="AZ75" s="21"/>
      <c r="BA75" s="9"/>
      <c r="BB75" s="19"/>
      <c r="BC75" s="21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</row>
    <row r="76" ht="12.75" customHeight="1">
      <c r="A76" s="19"/>
      <c r="B76" s="19"/>
      <c r="C76" s="19"/>
      <c r="D76" s="19"/>
      <c r="E76" s="19"/>
      <c r="F76" s="20"/>
      <c r="G76" s="9"/>
      <c r="H76" s="19"/>
      <c r="I76" s="21"/>
      <c r="J76" s="9"/>
      <c r="K76" s="9"/>
      <c r="L76" s="9"/>
      <c r="M76" s="21"/>
      <c r="N76" s="21"/>
      <c r="O76" s="19"/>
      <c r="P76" s="21"/>
      <c r="Q76" s="9"/>
      <c r="R76" s="19"/>
      <c r="S76" s="21"/>
      <c r="T76" s="9"/>
      <c r="U76" s="9"/>
      <c r="V76" s="9"/>
      <c r="W76" s="21"/>
      <c r="X76" s="21"/>
      <c r="Y76" s="19"/>
      <c r="Z76" s="21"/>
      <c r="AA76" s="9"/>
      <c r="AB76" s="9"/>
      <c r="AC76" s="9"/>
      <c r="AD76" s="21"/>
      <c r="AE76" s="21"/>
      <c r="AF76" s="9"/>
      <c r="AG76" s="9"/>
      <c r="AH76" s="21"/>
      <c r="AI76" s="21"/>
      <c r="AJ76" s="19"/>
      <c r="AK76" s="21"/>
      <c r="AL76" s="9"/>
      <c r="AM76" s="19"/>
      <c r="AN76" s="21"/>
      <c r="AO76" s="9"/>
      <c r="AP76" s="19"/>
      <c r="AQ76" s="21"/>
      <c r="AR76" s="9"/>
      <c r="AS76" s="19"/>
      <c r="AT76" s="21"/>
      <c r="AU76" s="9"/>
      <c r="AV76" s="19"/>
      <c r="AW76" s="21"/>
      <c r="AX76" s="9"/>
      <c r="AY76" s="19"/>
      <c r="AZ76" s="21"/>
      <c r="BA76" s="9"/>
      <c r="BB76" s="19"/>
      <c r="BC76" s="21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</row>
    <row r="77" ht="12.75" customHeight="1">
      <c r="A77" s="19"/>
      <c r="B77" s="19"/>
      <c r="C77" s="19"/>
      <c r="D77" s="19"/>
      <c r="E77" s="19"/>
      <c r="F77" s="20"/>
      <c r="G77" s="9"/>
      <c r="H77" s="19"/>
      <c r="I77" s="21"/>
      <c r="J77" s="9"/>
      <c r="K77" s="9"/>
      <c r="L77" s="9"/>
      <c r="M77" s="21"/>
      <c r="N77" s="21"/>
      <c r="O77" s="19"/>
      <c r="P77" s="21"/>
      <c r="Q77" s="9"/>
      <c r="R77" s="19"/>
      <c r="S77" s="21"/>
      <c r="T77" s="9"/>
      <c r="U77" s="9"/>
      <c r="V77" s="9"/>
      <c r="W77" s="21"/>
      <c r="X77" s="21"/>
      <c r="Y77" s="19"/>
      <c r="Z77" s="21"/>
      <c r="AA77" s="9"/>
      <c r="AB77" s="9"/>
      <c r="AC77" s="9"/>
      <c r="AD77" s="21"/>
      <c r="AE77" s="21"/>
      <c r="AF77" s="9"/>
      <c r="AG77" s="9"/>
      <c r="AH77" s="21"/>
      <c r="AI77" s="21"/>
      <c r="AJ77" s="19"/>
      <c r="AK77" s="21"/>
      <c r="AL77" s="9"/>
      <c r="AM77" s="19"/>
      <c r="AN77" s="21"/>
      <c r="AO77" s="9"/>
      <c r="AP77" s="19"/>
      <c r="AQ77" s="21"/>
      <c r="AR77" s="9"/>
      <c r="AS77" s="19"/>
      <c r="AT77" s="21"/>
      <c r="AU77" s="9"/>
      <c r="AV77" s="19"/>
      <c r="AW77" s="21"/>
      <c r="AX77" s="9"/>
      <c r="AY77" s="19"/>
      <c r="AZ77" s="21"/>
      <c r="BA77" s="9"/>
      <c r="BB77" s="19"/>
      <c r="BC77" s="21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</row>
    <row r="78" ht="12.75" customHeight="1">
      <c r="A78" s="19"/>
      <c r="B78" s="19"/>
      <c r="C78" s="19"/>
      <c r="D78" s="19"/>
      <c r="E78" s="19"/>
      <c r="F78" s="20"/>
      <c r="G78" s="9"/>
      <c r="H78" s="19"/>
      <c r="I78" s="21"/>
      <c r="J78" s="9"/>
      <c r="K78" s="9"/>
      <c r="L78" s="9"/>
      <c r="M78" s="21"/>
      <c r="N78" s="21"/>
      <c r="O78" s="19"/>
      <c r="P78" s="21"/>
      <c r="Q78" s="9"/>
      <c r="R78" s="19"/>
      <c r="S78" s="21"/>
      <c r="T78" s="9"/>
      <c r="U78" s="9"/>
      <c r="V78" s="9"/>
      <c r="W78" s="21"/>
      <c r="X78" s="21"/>
      <c r="Y78" s="19"/>
      <c r="Z78" s="21"/>
      <c r="AA78" s="9"/>
      <c r="AB78" s="9"/>
      <c r="AC78" s="9"/>
      <c r="AD78" s="21"/>
      <c r="AE78" s="21"/>
      <c r="AF78" s="9"/>
      <c r="AG78" s="9"/>
      <c r="AH78" s="21"/>
      <c r="AI78" s="21"/>
      <c r="AJ78" s="19"/>
      <c r="AK78" s="21"/>
      <c r="AL78" s="9"/>
      <c r="AM78" s="19"/>
      <c r="AN78" s="21"/>
      <c r="AO78" s="9"/>
      <c r="AP78" s="19"/>
      <c r="AQ78" s="21"/>
      <c r="AR78" s="9"/>
      <c r="AS78" s="19"/>
      <c r="AT78" s="21"/>
      <c r="AU78" s="9"/>
      <c r="AV78" s="19"/>
      <c r="AW78" s="21"/>
      <c r="AX78" s="9"/>
      <c r="AY78" s="19"/>
      <c r="AZ78" s="21"/>
      <c r="BA78" s="9"/>
      <c r="BB78" s="19"/>
      <c r="BC78" s="21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</row>
    <row r="79" ht="12.75" customHeight="1">
      <c r="A79" s="19"/>
      <c r="B79" s="19"/>
      <c r="C79" s="19"/>
      <c r="D79" s="19"/>
      <c r="E79" s="19"/>
      <c r="F79" s="20"/>
      <c r="G79" s="9"/>
      <c r="H79" s="19"/>
      <c r="I79" s="21"/>
      <c r="J79" s="9"/>
      <c r="K79" s="9"/>
      <c r="L79" s="9"/>
      <c r="M79" s="21"/>
      <c r="N79" s="21"/>
      <c r="O79" s="19"/>
      <c r="P79" s="21"/>
      <c r="Q79" s="9"/>
      <c r="R79" s="19"/>
      <c r="S79" s="21"/>
      <c r="T79" s="9"/>
      <c r="U79" s="9"/>
      <c r="V79" s="9"/>
      <c r="W79" s="21"/>
      <c r="X79" s="21"/>
      <c r="Y79" s="19"/>
      <c r="Z79" s="21"/>
      <c r="AA79" s="9"/>
      <c r="AB79" s="9"/>
      <c r="AC79" s="9"/>
      <c r="AD79" s="21"/>
      <c r="AE79" s="21"/>
      <c r="AF79" s="9"/>
      <c r="AG79" s="9"/>
      <c r="AH79" s="21"/>
      <c r="AI79" s="21"/>
      <c r="AJ79" s="19"/>
      <c r="AK79" s="21"/>
      <c r="AL79" s="9"/>
      <c r="AM79" s="19"/>
      <c r="AN79" s="21"/>
      <c r="AO79" s="9"/>
      <c r="AP79" s="19"/>
      <c r="AQ79" s="21"/>
      <c r="AR79" s="9"/>
      <c r="AS79" s="19"/>
      <c r="AT79" s="21"/>
      <c r="AU79" s="9"/>
      <c r="AV79" s="19"/>
      <c r="AW79" s="21"/>
      <c r="AX79" s="9"/>
      <c r="AY79" s="19"/>
      <c r="AZ79" s="21"/>
      <c r="BA79" s="9"/>
      <c r="BB79" s="19"/>
      <c r="BC79" s="21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</row>
    <row r="80" ht="12.75" customHeight="1">
      <c r="A80" s="19"/>
      <c r="B80" s="19"/>
      <c r="C80" s="19"/>
      <c r="D80" s="19"/>
      <c r="E80" s="19"/>
      <c r="F80" s="20"/>
      <c r="G80" s="9"/>
      <c r="H80" s="19"/>
      <c r="I80" s="21"/>
      <c r="J80" s="9"/>
      <c r="K80" s="9"/>
      <c r="L80" s="9"/>
      <c r="M80" s="21"/>
      <c r="N80" s="21"/>
      <c r="O80" s="19"/>
      <c r="P80" s="21"/>
      <c r="Q80" s="9"/>
      <c r="R80" s="19"/>
      <c r="S80" s="21"/>
      <c r="T80" s="9"/>
      <c r="U80" s="9"/>
      <c r="V80" s="9"/>
      <c r="W80" s="21"/>
      <c r="X80" s="21"/>
      <c r="Y80" s="19"/>
      <c r="Z80" s="21"/>
      <c r="AA80" s="9"/>
      <c r="AB80" s="9"/>
      <c r="AC80" s="9"/>
      <c r="AD80" s="21"/>
      <c r="AE80" s="21"/>
      <c r="AF80" s="9"/>
      <c r="AG80" s="9"/>
      <c r="AH80" s="21"/>
      <c r="AI80" s="21"/>
      <c r="AJ80" s="19"/>
      <c r="AK80" s="21"/>
      <c r="AL80" s="9"/>
      <c r="AM80" s="19"/>
      <c r="AN80" s="21"/>
      <c r="AO80" s="9"/>
      <c r="AP80" s="19"/>
      <c r="AQ80" s="21"/>
      <c r="AR80" s="9"/>
      <c r="AS80" s="19"/>
      <c r="AT80" s="21"/>
      <c r="AU80" s="9"/>
      <c r="AV80" s="19"/>
      <c r="AW80" s="21"/>
      <c r="AX80" s="9"/>
      <c r="AY80" s="19"/>
      <c r="AZ80" s="21"/>
      <c r="BA80" s="9"/>
      <c r="BB80" s="19"/>
      <c r="BC80" s="21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</row>
    <row r="81" ht="12.75" customHeight="1">
      <c r="A81" s="19"/>
      <c r="B81" s="19"/>
      <c r="C81" s="19"/>
      <c r="D81" s="19"/>
      <c r="E81" s="19"/>
      <c r="F81" s="20"/>
      <c r="G81" s="9"/>
      <c r="H81" s="19"/>
      <c r="I81" s="21"/>
      <c r="J81" s="9"/>
      <c r="K81" s="9"/>
      <c r="L81" s="9"/>
      <c r="M81" s="21"/>
      <c r="N81" s="21"/>
      <c r="O81" s="19"/>
      <c r="P81" s="21"/>
      <c r="Q81" s="9"/>
      <c r="R81" s="19"/>
      <c r="S81" s="21"/>
      <c r="T81" s="9"/>
      <c r="U81" s="9"/>
      <c r="V81" s="9"/>
      <c r="W81" s="21"/>
      <c r="X81" s="21"/>
      <c r="Y81" s="19"/>
      <c r="Z81" s="21"/>
      <c r="AA81" s="9"/>
      <c r="AB81" s="9"/>
      <c r="AC81" s="9"/>
      <c r="AD81" s="21"/>
      <c r="AE81" s="21"/>
      <c r="AF81" s="9"/>
      <c r="AG81" s="9"/>
      <c r="AH81" s="21"/>
      <c r="AI81" s="21"/>
      <c r="AJ81" s="19"/>
      <c r="AK81" s="21"/>
      <c r="AL81" s="9"/>
      <c r="AM81" s="19"/>
      <c r="AN81" s="21"/>
      <c r="AO81" s="9"/>
      <c r="AP81" s="19"/>
      <c r="AQ81" s="21"/>
      <c r="AR81" s="9"/>
      <c r="AS81" s="19"/>
      <c r="AT81" s="21"/>
      <c r="AU81" s="9"/>
      <c r="AV81" s="19"/>
      <c r="AW81" s="21"/>
      <c r="AX81" s="9"/>
      <c r="AY81" s="19"/>
      <c r="AZ81" s="21"/>
      <c r="BA81" s="9"/>
      <c r="BB81" s="19"/>
      <c r="BC81" s="21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</row>
    <row r="82" ht="12.75" customHeight="1">
      <c r="A82" s="19"/>
      <c r="B82" s="19"/>
      <c r="C82" s="19"/>
      <c r="D82" s="19"/>
      <c r="E82" s="19"/>
      <c r="F82" s="20"/>
      <c r="G82" s="9"/>
      <c r="H82" s="19"/>
      <c r="I82" s="21"/>
      <c r="J82" s="9"/>
      <c r="K82" s="9"/>
      <c r="L82" s="9"/>
      <c r="M82" s="21"/>
      <c r="N82" s="21"/>
      <c r="O82" s="19"/>
      <c r="P82" s="21"/>
      <c r="Q82" s="9"/>
      <c r="R82" s="19"/>
      <c r="S82" s="21"/>
      <c r="T82" s="9"/>
      <c r="U82" s="9"/>
      <c r="V82" s="9"/>
      <c r="W82" s="21"/>
      <c r="X82" s="21"/>
      <c r="Y82" s="19"/>
      <c r="Z82" s="21"/>
      <c r="AA82" s="9"/>
      <c r="AB82" s="9"/>
      <c r="AC82" s="9"/>
      <c r="AD82" s="21"/>
      <c r="AE82" s="21"/>
      <c r="AF82" s="9"/>
      <c r="AG82" s="9"/>
      <c r="AH82" s="21"/>
      <c r="AI82" s="21"/>
      <c r="AJ82" s="19"/>
      <c r="AK82" s="21"/>
      <c r="AL82" s="9"/>
      <c r="AM82" s="19"/>
      <c r="AN82" s="21"/>
      <c r="AO82" s="9"/>
      <c r="AP82" s="19"/>
      <c r="AQ82" s="21"/>
      <c r="AR82" s="9"/>
      <c r="AS82" s="19"/>
      <c r="AT82" s="21"/>
      <c r="AU82" s="9"/>
      <c r="AV82" s="19"/>
      <c r="AW82" s="21"/>
      <c r="AX82" s="9"/>
      <c r="AY82" s="19"/>
      <c r="AZ82" s="21"/>
      <c r="BA82" s="9"/>
      <c r="BB82" s="19"/>
      <c r="BC82" s="21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</row>
    <row r="83" ht="12.75" customHeight="1">
      <c r="A83" s="19"/>
      <c r="B83" s="19"/>
      <c r="C83" s="19"/>
      <c r="D83" s="19"/>
      <c r="E83" s="19"/>
      <c r="F83" s="20"/>
      <c r="G83" s="9"/>
      <c r="H83" s="19"/>
      <c r="I83" s="21"/>
      <c r="J83" s="9"/>
      <c r="K83" s="9"/>
      <c r="L83" s="9"/>
      <c r="M83" s="21"/>
      <c r="N83" s="21"/>
      <c r="O83" s="19"/>
      <c r="P83" s="21"/>
      <c r="Q83" s="9"/>
      <c r="R83" s="19"/>
      <c r="S83" s="21"/>
      <c r="T83" s="9"/>
      <c r="U83" s="9"/>
      <c r="V83" s="9"/>
      <c r="W83" s="21"/>
      <c r="X83" s="21"/>
      <c r="Y83" s="19"/>
      <c r="Z83" s="21"/>
      <c r="AA83" s="9"/>
      <c r="AB83" s="9"/>
      <c r="AC83" s="9"/>
      <c r="AD83" s="21"/>
      <c r="AE83" s="21"/>
      <c r="AF83" s="9"/>
      <c r="AG83" s="9"/>
      <c r="AH83" s="21"/>
      <c r="AI83" s="21"/>
      <c r="AJ83" s="19"/>
      <c r="AK83" s="21"/>
      <c r="AL83" s="9"/>
      <c r="AM83" s="19"/>
      <c r="AN83" s="21"/>
      <c r="AO83" s="9"/>
      <c r="AP83" s="19"/>
      <c r="AQ83" s="21"/>
      <c r="AR83" s="9"/>
      <c r="AS83" s="19"/>
      <c r="AT83" s="21"/>
      <c r="AU83" s="9"/>
      <c r="AV83" s="19"/>
      <c r="AW83" s="21"/>
      <c r="AX83" s="9"/>
      <c r="AY83" s="19"/>
      <c r="AZ83" s="21"/>
      <c r="BA83" s="9"/>
      <c r="BB83" s="19"/>
      <c r="BC83" s="21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</row>
    <row r="84" ht="12.75" customHeight="1">
      <c r="A84" s="19"/>
      <c r="B84" s="19"/>
      <c r="C84" s="19"/>
      <c r="D84" s="19"/>
      <c r="E84" s="19"/>
      <c r="F84" s="20"/>
      <c r="G84" s="9"/>
      <c r="H84" s="19"/>
      <c r="I84" s="21"/>
      <c r="J84" s="9"/>
      <c r="K84" s="9"/>
      <c r="L84" s="9"/>
      <c r="M84" s="21"/>
      <c r="N84" s="21"/>
      <c r="O84" s="19"/>
      <c r="P84" s="21"/>
      <c r="Q84" s="9"/>
      <c r="R84" s="19"/>
      <c r="S84" s="21"/>
      <c r="T84" s="9"/>
      <c r="U84" s="9"/>
      <c r="V84" s="9"/>
      <c r="W84" s="21"/>
      <c r="X84" s="21"/>
      <c r="Y84" s="19"/>
      <c r="Z84" s="21"/>
      <c r="AA84" s="9"/>
      <c r="AB84" s="9"/>
      <c r="AC84" s="9"/>
      <c r="AD84" s="21"/>
      <c r="AE84" s="21"/>
      <c r="AF84" s="9"/>
      <c r="AG84" s="9"/>
      <c r="AH84" s="21"/>
      <c r="AI84" s="21"/>
      <c r="AJ84" s="19"/>
      <c r="AK84" s="21"/>
      <c r="AL84" s="9"/>
      <c r="AM84" s="19"/>
      <c r="AN84" s="21"/>
      <c r="AO84" s="9"/>
      <c r="AP84" s="19"/>
      <c r="AQ84" s="21"/>
      <c r="AR84" s="9"/>
      <c r="AS84" s="19"/>
      <c r="AT84" s="21"/>
      <c r="AU84" s="9"/>
      <c r="AV84" s="19"/>
      <c r="AW84" s="21"/>
      <c r="AX84" s="9"/>
      <c r="AY84" s="19"/>
      <c r="AZ84" s="21"/>
      <c r="BA84" s="9"/>
      <c r="BB84" s="19"/>
      <c r="BC84" s="21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</row>
    <row r="85" ht="12.75" customHeight="1">
      <c r="A85" s="19"/>
      <c r="B85" s="19"/>
      <c r="C85" s="19"/>
      <c r="D85" s="19"/>
      <c r="E85" s="19"/>
      <c r="F85" s="20"/>
      <c r="G85" s="9"/>
      <c r="H85" s="19"/>
      <c r="I85" s="21"/>
      <c r="J85" s="9"/>
      <c r="K85" s="9"/>
      <c r="L85" s="9"/>
      <c r="M85" s="21"/>
      <c r="N85" s="21"/>
      <c r="O85" s="19"/>
      <c r="P85" s="21"/>
      <c r="Q85" s="9"/>
      <c r="R85" s="19"/>
      <c r="S85" s="21"/>
      <c r="T85" s="9"/>
      <c r="U85" s="9"/>
      <c r="V85" s="9"/>
      <c r="W85" s="21"/>
      <c r="X85" s="21"/>
      <c r="Y85" s="19"/>
      <c r="Z85" s="21"/>
      <c r="AA85" s="9"/>
      <c r="AB85" s="9"/>
      <c r="AC85" s="9"/>
      <c r="AD85" s="21"/>
      <c r="AE85" s="21"/>
      <c r="AF85" s="9"/>
      <c r="AG85" s="9"/>
      <c r="AH85" s="21"/>
      <c r="AI85" s="21"/>
      <c r="AJ85" s="19"/>
      <c r="AK85" s="21"/>
      <c r="AL85" s="9"/>
      <c r="AM85" s="19"/>
      <c r="AN85" s="21"/>
      <c r="AO85" s="9"/>
      <c r="AP85" s="19"/>
      <c r="AQ85" s="21"/>
      <c r="AR85" s="9"/>
      <c r="AS85" s="19"/>
      <c r="AT85" s="21"/>
      <c r="AU85" s="9"/>
      <c r="AV85" s="19"/>
      <c r="AW85" s="21"/>
      <c r="AX85" s="9"/>
      <c r="AY85" s="19"/>
      <c r="AZ85" s="21"/>
      <c r="BA85" s="9"/>
      <c r="BB85" s="19"/>
      <c r="BC85" s="21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</row>
    <row r="86" ht="12.75" customHeight="1">
      <c r="A86" s="19"/>
      <c r="B86" s="19"/>
      <c r="C86" s="19"/>
      <c r="D86" s="19"/>
      <c r="E86" s="19"/>
      <c r="F86" s="20"/>
      <c r="G86" s="9"/>
      <c r="H86" s="19"/>
      <c r="I86" s="21"/>
      <c r="J86" s="9"/>
      <c r="K86" s="9"/>
      <c r="L86" s="9"/>
      <c r="M86" s="21"/>
      <c r="N86" s="21"/>
      <c r="O86" s="19"/>
      <c r="P86" s="21"/>
      <c r="Q86" s="9"/>
      <c r="R86" s="19"/>
      <c r="S86" s="21"/>
      <c r="T86" s="9"/>
      <c r="U86" s="9"/>
      <c r="V86" s="9"/>
      <c r="W86" s="21"/>
      <c r="X86" s="21"/>
      <c r="Y86" s="19"/>
      <c r="Z86" s="21"/>
      <c r="AA86" s="9"/>
      <c r="AB86" s="9"/>
      <c r="AC86" s="9"/>
      <c r="AD86" s="21"/>
      <c r="AE86" s="21"/>
      <c r="AF86" s="9"/>
      <c r="AG86" s="9"/>
      <c r="AH86" s="21"/>
      <c r="AI86" s="21"/>
      <c r="AJ86" s="19"/>
      <c r="AK86" s="21"/>
      <c r="AL86" s="9"/>
      <c r="AM86" s="19"/>
      <c r="AN86" s="21"/>
      <c r="AO86" s="9"/>
      <c r="AP86" s="19"/>
      <c r="AQ86" s="21"/>
      <c r="AR86" s="9"/>
      <c r="AS86" s="19"/>
      <c r="AT86" s="21"/>
      <c r="AU86" s="9"/>
      <c r="AV86" s="19"/>
      <c r="AW86" s="21"/>
      <c r="AX86" s="9"/>
      <c r="AY86" s="19"/>
      <c r="AZ86" s="21"/>
      <c r="BA86" s="9"/>
      <c r="BB86" s="19"/>
      <c r="BC86" s="21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</row>
    <row r="87" ht="12.75" customHeight="1">
      <c r="A87" s="19"/>
      <c r="B87" s="19"/>
      <c r="C87" s="19"/>
      <c r="D87" s="19"/>
      <c r="E87" s="19"/>
      <c r="F87" s="20"/>
      <c r="G87" s="9"/>
      <c r="H87" s="19"/>
      <c r="I87" s="21"/>
      <c r="J87" s="9"/>
      <c r="K87" s="9"/>
      <c r="L87" s="9"/>
      <c r="M87" s="21"/>
      <c r="N87" s="21"/>
      <c r="O87" s="19"/>
      <c r="P87" s="21"/>
      <c r="Q87" s="9"/>
      <c r="R87" s="19"/>
      <c r="S87" s="21"/>
      <c r="T87" s="9"/>
      <c r="U87" s="9"/>
      <c r="V87" s="9"/>
      <c r="W87" s="21"/>
      <c r="X87" s="21"/>
      <c r="Y87" s="19"/>
      <c r="Z87" s="21"/>
      <c r="AA87" s="9"/>
      <c r="AB87" s="9"/>
      <c r="AC87" s="9"/>
      <c r="AD87" s="21"/>
      <c r="AE87" s="21"/>
      <c r="AF87" s="9"/>
      <c r="AG87" s="9"/>
      <c r="AH87" s="21"/>
      <c r="AI87" s="21"/>
      <c r="AJ87" s="19"/>
      <c r="AK87" s="21"/>
      <c r="AL87" s="9"/>
      <c r="AM87" s="19"/>
      <c r="AN87" s="21"/>
      <c r="AO87" s="9"/>
      <c r="AP87" s="19"/>
      <c r="AQ87" s="21"/>
      <c r="AR87" s="9"/>
      <c r="AS87" s="19"/>
      <c r="AT87" s="21"/>
      <c r="AU87" s="9"/>
      <c r="AV87" s="19"/>
      <c r="AW87" s="21"/>
      <c r="AX87" s="9"/>
      <c r="AY87" s="19"/>
      <c r="AZ87" s="21"/>
      <c r="BA87" s="9"/>
      <c r="BB87" s="19"/>
      <c r="BC87" s="21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</row>
    <row r="88" ht="12.75" customHeight="1">
      <c r="A88" s="19"/>
      <c r="B88" s="19"/>
      <c r="C88" s="19"/>
      <c r="D88" s="19"/>
      <c r="E88" s="19"/>
      <c r="F88" s="20"/>
      <c r="G88" s="9"/>
      <c r="H88" s="19"/>
      <c r="I88" s="21"/>
      <c r="J88" s="9"/>
      <c r="K88" s="9"/>
      <c r="L88" s="9"/>
      <c r="M88" s="21"/>
      <c r="N88" s="21"/>
      <c r="O88" s="19"/>
      <c r="P88" s="21"/>
      <c r="Q88" s="9"/>
      <c r="R88" s="19"/>
      <c r="S88" s="21"/>
      <c r="T88" s="9"/>
      <c r="U88" s="9"/>
      <c r="V88" s="9"/>
      <c r="W88" s="21"/>
      <c r="X88" s="21"/>
      <c r="Y88" s="19"/>
      <c r="Z88" s="21"/>
      <c r="AA88" s="9"/>
      <c r="AB88" s="9"/>
      <c r="AC88" s="9"/>
      <c r="AD88" s="21"/>
      <c r="AE88" s="21"/>
      <c r="AF88" s="9"/>
      <c r="AG88" s="9"/>
      <c r="AH88" s="21"/>
      <c r="AI88" s="21"/>
      <c r="AJ88" s="19"/>
      <c r="AK88" s="21"/>
      <c r="AL88" s="9"/>
      <c r="AM88" s="19"/>
      <c r="AN88" s="21"/>
      <c r="AO88" s="9"/>
      <c r="AP88" s="19"/>
      <c r="AQ88" s="21"/>
      <c r="AR88" s="9"/>
      <c r="AS88" s="19"/>
      <c r="AT88" s="21"/>
      <c r="AU88" s="9"/>
      <c r="AV88" s="19"/>
      <c r="AW88" s="21"/>
      <c r="AX88" s="9"/>
      <c r="AY88" s="19"/>
      <c r="AZ88" s="21"/>
      <c r="BA88" s="9"/>
      <c r="BB88" s="19"/>
      <c r="BC88" s="21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</row>
    <row r="89" ht="12.75" customHeight="1">
      <c r="A89" s="19"/>
      <c r="B89" s="19"/>
      <c r="C89" s="19"/>
      <c r="D89" s="19"/>
      <c r="E89" s="19"/>
      <c r="F89" s="20"/>
      <c r="G89" s="9"/>
      <c r="H89" s="19"/>
      <c r="I89" s="21"/>
      <c r="J89" s="9"/>
      <c r="K89" s="9"/>
      <c r="L89" s="9"/>
      <c r="M89" s="21"/>
      <c r="N89" s="21"/>
      <c r="O89" s="19"/>
      <c r="P89" s="21"/>
      <c r="Q89" s="9"/>
      <c r="R89" s="19"/>
      <c r="S89" s="21"/>
      <c r="T89" s="9"/>
      <c r="U89" s="9"/>
      <c r="V89" s="9"/>
      <c r="W89" s="21"/>
      <c r="X89" s="21"/>
      <c r="Y89" s="19"/>
      <c r="Z89" s="21"/>
      <c r="AA89" s="9"/>
      <c r="AB89" s="9"/>
      <c r="AC89" s="9"/>
      <c r="AD89" s="21"/>
      <c r="AE89" s="21"/>
      <c r="AF89" s="9"/>
      <c r="AG89" s="9"/>
      <c r="AH89" s="21"/>
      <c r="AI89" s="21"/>
      <c r="AJ89" s="19"/>
      <c r="AK89" s="21"/>
      <c r="AL89" s="9"/>
      <c r="AM89" s="19"/>
      <c r="AN89" s="21"/>
      <c r="AO89" s="9"/>
      <c r="AP89" s="19"/>
      <c r="AQ89" s="21"/>
      <c r="AR89" s="9"/>
      <c r="AS89" s="19"/>
      <c r="AT89" s="21"/>
      <c r="AU89" s="9"/>
      <c r="AV89" s="19"/>
      <c r="AW89" s="21"/>
      <c r="AX89" s="9"/>
      <c r="AY89" s="19"/>
      <c r="AZ89" s="21"/>
      <c r="BA89" s="9"/>
      <c r="BB89" s="19"/>
      <c r="BC89" s="21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</row>
    <row r="90" ht="12.75" customHeight="1">
      <c r="A90" s="19"/>
      <c r="B90" s="19"/>
      <c r="C90" s="19"/>
      <c r="D90" s="19"/>
      <c r="E90" s="19"/>
      <c r="F90" s="20"/>
      <c r="G90" s="9"/>
      <c r="H90" s="19"/>
      <c r="I90" s="21"/>
      <c r="J90" s="9"/>
      <c r="K90" s="9"/>
      <c r="L90" s="9"/>
      <c r="M90" s="21"/>
      <c r="N90" s="21"/>
      <c r="O90" s="19"/>
      <c r="P90" s="21"/>
      <c r="Q90" s="9"/>
      <c r="R90" s="19"/>
      <c r="S90" s="21"/>
      <c r="T90" s="9"/>
      <c r="U90" s="9"/>
      <c r="V90" s="9"/>
      <c r="W90" s="21"/>
      <c r="X90" s="21"/>
      <c r="Y90" s="19"/>
      <c r="Z90" s="21"/>
      <c r="AA90" s="9"/>
      <c r="AB90" s="9"/>
      <c r="AC90" s="9"/>
      <c r="AD90" s="21"/>
      <c r="AE90" s="21"/>
      <c r="AF90" s="9"/>
      <c r="AG90" s="9"/>
      <c r="AH90" s="21"/>
      <c r="AI90" s="21"/>
      <c r="AJ90" s="19"/>
      <c r="AK90" s="21"/>
      <c r="AL90" s="9"/>
      <c r="AM90" s="19"/>
      <c r="AN90" s="21"/>
      <c r="AO90" s="9"/>
      <c r="AP90" s="19"/>
      <c r="AQ90" s="21"/>
      <c r="AR90" s="9"/>
      <c r="AS90" s="19"/>
      <c r="AT90" s="21"/>
      <c r="AU90" s="9"/>
      <c r="AV90" s="19"/>
      <c r="AW90" s="21"/>
      <c r="AX90" s="9"/>
      <c r="AY90" s="19"/>
      <c r="AZ90" s="21"/>
      <c r="BA90" s="9"/>
      <c r="BB90" s="19"/>
      <c r="BC90" s="21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</row>
    <row r="91" ht="12.75" customHeight="1">
      <c r="A91" s="19"/>
      <c r="B91" s="19"/>
      <c r="C91" s="19"/>
      <c r="D91" s="19"/>
      <c r="E91" s="19"/>
      <c r="F91" s="20"/>
      <c r="G91" s="9"/>
      <c r="H91" s="19"/>
      <c r="I91" s="21"/>
      <c r="J91" s="9"/>
      <c r="K91" s="9"/>
      <c r="L91" s="9"/>
      <c r="M91" s="21"/>
      <c r="N91" s="21"/>
      <c r="O91" s="19"/>
      <c r="P91" s="21"/>
      <c r="Q91" s="9"/>
      <c r="R91" s="19"/>
      <c r="S91" s="21"/>
      <c r="T91" s="9"/>
      <c r="U91" s="9"/>
      <c r="V91" s="9"/>
      <c r="W91" s="21"/>
      <c r="X91" s="21"/>
      <c r="Y91" s="19"/>
      <c r="Z91" s="21"/>
      <c r="AA91" s="9"/>
      <c r="AB91" s="9"/>
      <c r="AC91" s="9"/>
      <c r="AD91" s="21"/>
      <c r="AE91" s="21"/>
      <c r="AF91" s="9"/>
      <c r="AG91" s="9"/>
      <c r="AH91" s="21"/>
      <c r="AI91" s="21"/>
      <c r="AJ91" s="19"/>
      <c r="AK91" s="21"/>
      <c r="AL91" s="9"/>
      <c r="AM91" s="19"/>
      <c r="AN91" s="21"/>
      <c r="AO91" s="9"/>
      <c r="AP91" s="19"/>
      <c r="AQ91" s="21"/>
      <c r="AR91" s="9"/>
      <c r="AS91" s="19"/>
      <c r="AT91" s="21"/>
      <c r="AU91" s="9"/>
      <c r="AV91" s="19"/>
      <c r="AW91" s="21"/>
      <c r="AX91" s="9"/>
      <c r="AY91" s="19"/>
      <c r="AZ91" s="21"/>
      <c r="BA91" s="9"/>
      <c r="BB91" s="19"/>
      <c r="BC91" s="21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</row>
    <row r="92" ht="12.75" customHeight="1">
      <c r="A92" s="19"/>
      <c r="B92" s="19"/>
      <c r="C92" s="19"/>
      <c r="D92" s="19"/>
      <c r="E92" s="19"/>
      <c r="F92" s="20"/>
      <c r="G92" s="9"/>
      <c r="H92" s="19"/>
      <c r="I92" s="21"/>
      <c r="J92" s="9"/>
      <c r="K92" s="9"/>
      <c r="L92" s="9"/>
      <c r="M92" s="21"/>
      <c r="N92" s="21"/>
      <c r="O92" s="19"/>
      <c r="P92" s="21"/>
      <c r="Q92" s="9"/>
      <c r="R92" s="19"/>
      <c r="S92" s="21"/>
      <c r="T92" s="9"/>
      <c r="U92" s="9"/>
      <c r="V92" s="9"/>
      <c r="W92" s="21"/>
      <c r="X92" s="21"/>
      <c r="Y92" s="19"/>
      <c r="Z92" s="21"/>
      <c r="AA92" s="9"/>
      <c r="AB92" s="9"/>
      <c r="AC92" s="9"/>
      <c r="AD92" s="21"/>
      <c r="AE92" s="21"/>
      <c r="AF92" s="9"/>
      <c r="AG92" s="9"/>
      <c r="AH92" s="21"/>
      <c r="AI92" s="21"/>
      <c r="AJ92" s="19"/>
      <c r="AK92" s="21"/>
      <c r="AL92" s="9"/>
      <c r="AM92" s="19"/>
      <c r="AN92" s="21"/>
      <c r="AO92" s="9"/>
      <c r="AP92" s="19"/>
      <c r="AQ92" s="21"/>
      <c r="AR92" s="9"/>
      <c r="AS92" s="19"/>
      <c r="AT92" s="21"/>
      <c r="AU92" s="9"/>
      <c r="AV92" s="19"/>
      <c r="AW92" s="21"/>
      <c r="AX92" s="9"/>
      <c r="AY92" s="19"/>
      <c r="AZ92" s="21"/>
      <c r="BA92" s="9"/>
      <c r="BB92" s="19"/>
      <c r="BC92" s="21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</row>
    <row r="93" ht="12.75" customHeight="1">
      <c r="A93" s="19"/>
      <c r="B93" s="19"/>
      <c r="C93" s="19"/>
      <c r="D93" s="19"/>
      <c r="E93" s="19"/>
      <c r="F93" s="20"/>
      <c r="G93" s="9"/>
      <c r="H93" s="19"/>
      <c r="I93" s="21"/>
      <c r="J93" s="9"/>
      <c r="K93" s="9"/>
      <c r="L93" s="9"/>
      <c r="M93" s="21"/>
      <c r="N93" s="21"/>
      <c r="O93" s="19"/>
      <c r="P93" s="21"/>
      <c r="Q93" s="9"/>
      <c r="R93" s="19"/>
      <c r="S93" s="21"/>
      <c r="T93" s="9"/>
      <c r="U93" s="9"/>
      <c r="V93" s="9"/>
      <c r="W93" s="21"/>
      <c r="X93" s="21"/>
      <c r="Y93" s="19"/>
      <c r="Z93" s="21"/>
      <c r="AA93" s="9"/>
      <c r="AB93" s="9"/>
      <c r="AC93" s="9"/>
      <c r="AD93" s="21"/>
      <c r="AE93" s="21"/>
      <c r="AF93" s="9"/>
      <c r="AG93" s="9"/>
      <c r="AH93" s="21"/>
      <c r="AI93" s="21"/>
      <c r="AJ93" s="19"/>
      <c r="AK93" s="21"/>
      <c r="AL93" s="9"/>
      <c r="AM93" s="19"/>
      <c r="AN93" s="21"/>
      <c r="AO93" s="9"/>
      <c r="AP93" s="19"/>
      <c r="AQ93" s="21"/>
      <c r="AR93" s="9"/>
      <c r="AS93" s="19"/>
      <c r="AT93" s="21"/>
      <c r="AU93" s="9"/>
      <c r="AV93" s="19"/>
      <c r="AW93" s="21"/>
      <c r="AX93" s="9"/>
      <c r="AY93" s="19"/>
      <c r="AZ93" s="21"/>
      <c r="BA93" s="9"/>
      <c r="BB93" s="19"/>
      <c r="BC93" s="21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</row>
    <row r="94" ht="12.75" customHeight="1">
      <c r="A94" s="19"/>
      <c r="B94" s="19"/>
      <c r="C94" s="19"/>
      <c r="D94" s="19"/>
      <c r="E94" s="19"/>
      <c r="F94" s="20"/>
      <c r="G94" s="9"/>
      <c r="H94" s="19"/>
      <c r="I94" s="21"/>
      <c r="J94" s="9"/>
      <c r="K94" s="9"/>
      <c r="L94" s="9"/>
      <c r="M94" s="21"/>
      <c r="N94" s="21"/>
      <c r="O94" s="19"/>
      <c r="P94" s="21"/>
      <c r="Q94" s="9"/>
      <c r="R94" s="19"/>
      <c r="S94" s="21"/>
      <c r="T94" s="9"/>
      <c r="U94" s="9"/>
      <c r="V94" s="9"/>
      <c r="W94" s="21"/>
      <c r="X94" s="21"/>
      <c r="Y94" s="19"/>
      <c r="Z94" s="21"/>
      <c r="AA94" s="9"/>
      <c r="AB94" s="9"/>
      <c r="AC94" s="9"/>
      <c r="AD94" s="21"/>
      <c r="AE94" s="21"/>
      <c r="AF94" s="9"/>
      <c r="AG94" s="9"/>
      <c r="AH94" s="21"/>
      <c r="AI94" s="21"/>
      <c r="AJ94" s="19"/>
      <c r="AK94" s="21"/>
      <c r="AL94" s="9"/>
      <c r="AM94" s="19"/>
      <c r="AN94" s="21"/>
      <c r="AO94" s="9"/>
      <c r="AP94" s="19"/>
      <c r="AQ94" s="21"/>
      <c r="AR94" s="9"/>
      <c r="AS94" s="19"/>
      <c r="AT94" s="21"/>
      <c r="AU94" s="9"/>
      <c r="AV94" s="19"/>
      <c r="AW94" s="21"/>
      <c r="AX94" s="9"/>
      <c r="AY94" s="19"/>
      <c r="AZ94" s="21"/>
      <c r="BA94" s="9"/>
      <c r="BB94" s="19"/>
      <c r="BC94" s="21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</row>
    <row r="95" ht="12.75" customHeight="1">
      <c r="A95" s="19"/>
      <c r="B95" s="19"/>
      <c r="C95" s="19"/>
      <c r="D95" s="19"/>
      <c r="E95" s="19"/>
      <c r="F95" s="20"/>
      <c r="G95" s="9"/>
      <c r="H95" s="19"/>
      <c r="I95" s="21"/>
      <c r="J95" s="9"/>
      <c r="K95" s="9"/>
      <c r="L95" s="9"/>
      <c r="M95" s="21"/>
      <c r="N95" s="21"/>
      <c r="O95" s="19"/>
      <c r="P95" s="21"/>
      <c r="Q95" s="9"/>
      <c r="R95" s="19"/>
      <c r="S95" s="21"/>
      <c r="T95" s="9"/>
      <c r="U95" s="9"/>
      <c r="V95" s="9"/>
      <c r="W95" s="21"/>
      <c r="X95" s="21"/>
      <c r="Y95" s="19"/>
      <c r="Z95" s="21"/>
      <c r="AA95" s="9"/>
      <c r="AB95" s="9"/>
      <c r="AC95" s="9"/>
      <c r="AD95" s="21"/>
      <c r="AE95" s="21"/>
      <c r="AF95" s="9"/>
      <c r="AG95" s="9"/>
      <c r="AH95" s="21"/>
      <c r="AI95" s="21"/>
      <c r="AJ95" s="19"/>
      <c r="AK95" s="21"/>
      <c r="AL95" s="9"/>
      <c r="AM95" s="19"/>
      <c r="AN95" s="21"/>
      <c r="AO95" s="9"/>
      <c r="AP95" s="19"/>
      <c r="AQ95" s="21"/>
      <c r="AR95" s="9"/>
      <c r="AS95" s="19"/>
      <c r="AT95" s="21"/>
      <c r="AU95" s="9"/>
      <c r="AV95" s="19"/>
      <c r="AW95" s="21"/>
      <c r="AX95" s="9"/>
      <c r="AY95" s="19"/>
      <c r="AZ95" s="21"/>
      <c r="BA95" s="9"/>
      <c r="BB95" s="19"/>
      <c r="BC95" s="21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</row>
    <row r="96" ht="12.75" customHeight="1">
      <c r="A96" s="19"/>
      <c r="B96" s="19"/>
      <c r="C96" s="19"/>
      <c r="D96" s="19"/>
      <c r="E96" s="19"/>
      <c r="F96" s="20"/>
      <c r="G96" s="9"/>
      <c r="H96" s="19"/>
      <c r="I96" s="21"/>
      <c r="J96" s="9"/>
      <c r="K96" s="9"/>
      <c r="L96" s="9"/>
      <c r="M96" s="21"/>
      <c r="N96" s="21"/>
      <c r="O96" s="19"/>
      <c r="P96" s="21"/>
      <c r="Q96" s="9"/>
      <c r="R96" s="19"/>
      <c r="S96" s="21"/>
      <c r="T96" s="9"/>
      <c r="U96" s="9"/>
      <c r="V96" s="9"/>
      <c r="W96" s="21"/>
      <c r="X96" s="21"/>
      <c r="Y96" s="19"/>
      <c r="Z96" s="21"/>
      <c r="AA96" s="9"/>
      <c r="AB96" s="9"/>
      <c r="AC96" s="9"/>
      <c r="AD96" s="21"/>
      <c r="AE96" s="21"/>
      <c r="AF96" s="9"/>
      <c r="AG96" s="9"/>
      <c r="AH96" s="21"/>
      <c r="AI96" s="21"/>
      <c r="AJ96" s="19"/>
      <c r="AK96" s="21"/>
      <c r="AL96" s="9"/>
      <c r="AM96" s="19"/>
      <c r="AN96" s="21"/>
      <c r="AO96" s="9"/>
      <c r="AP96" s="19"/>
      <c r="AQ96" s="21"/>
      <c r="AR96" s="9"/>
      <c r="AS96" s="19"/>
      <c r="AT96" s="21"/>
      <c r="AU96" s="9"/>
      <c r="AV96" s="19"/>
      <c r="AW96" s="21"/>
      <c r="AX96" s="9"/>
      <c r="AY96" s="19"/>
      <c r="AZ96" s="21"/>
      <c r="BA96" s="9"/>
      <c r="BB96" s="19"/>
      <c r="BC96" s="21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</row>
    <row r="97" ht="12.75" customHeight="1">
      <c r="A97" s="19"/>
      <c r="B97" s="19"/>
      <c r="C97" s="19"/>
      <c r="D97" s="19"/>
      <c r="E97" s="19"/>
      <c r="F97" s="20"/>
      <c r="G97" s="9"/>
      <c r="H97" s="19"/>
      <c r="I97" s="21"/>
      <c r="J97" s="9"/>
      <c r="K97" s="9"/>
      <c r="L97" s="9"/>
      <c r="M97" s="21"/>
      <c r="N97" s="21"/>
      <c r="O97" s="19"/>
      <c r="P97" s="21"/>
      <c r="Q97" s="9"/>
      <c r="R97" s="19"/>
      <c r="S97" s="21"/>
      <c r="T97" s="9"/>
      <c r="U97" s="9"/>
      <c r="V97" s="9"/>
      <c r="W97" s="21"/>
      <c r="X97" s="21"/>
      <c r="Y97" s="19"/>
      <c r="Z97" s="21"/>
      <c r="AA97" s="9"/>
      <c r="AB97" s="9"/>
      <c r="AC97" s="9"/>
      <c r="AD97" s="21"/>
      <c r="AE97" s="21"/>
      <c r="AF97" s="9"/>
      <c r="AG97" s="9"/>
      <c r="AH97" s="21"/>
      <c r="AI97" s="21"/>
      <c r="AJ97" s="19"/>
      <c r="AK97" s="21"/>
      <c r="AL97" s="9"/>
      <c r="AM97" s="19"/>
      <c r="AN97" s="21"/>
      <c r="AO97" s="9"/>
      <c r="AP97" s="19"/>
      <c r="AQ97" s="21"/>
      <c r="AR97" s="9"/>
      <c r="AS97" s="19"/>
      <c r="AT97" s="21"/>
      <c r="AU97" s="9"/>
      <c r="AV97" s="19"/>
      <c r="AW97" s="21"/>
      <c r="AX97" s="9"/>
      <c r="AY97" s="19"/>
      <c r="AZ97" s="21"/>
      <c r="BA97" s="9"/>
      <c r="BB97" s="19"/>
      <c r="BC97" s="21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ht="12.75" customHeight="1">
      <c r="A98" s="19"/>
      <c r="B98" s="19"/>
      <c r="C98" s="19"/>
      <c r="D98" s="19"/>
      <c r="E98" s="19"/>
      <c r="F98" s="20"/>
      <c r="G98" s="9"/>
      <c r="H98" s="19"/>
      <c r="I98" s="21"/>
      <c r="J98" s="9"/>
      <c r="K98" s="9"/>
      <c r="L98" s="9"/>
      <c r="M98" s="21"/>
      <c r="N98" s="21"/>
      <c r="O98" s="19"/>
      <c r="P98" s="21"/>
      <c r="Q98" s="9"/>
      <c r="R98" s="19"/>
      <c r="S98" s="21"/>
      <c r="T98" s="9"/>
      <c r="U98" s="9"/>
      <c r="V98" s="9"/>
      <c r="W98" s="21"/>
      <c r="X98" s="21"/>
      <c r="Y98" s="19"/>
      <c r="Z98" s="21"/>
      <c r="AA98" s="9"/>
      <c r="AB98" s="9"/>
      <c r="AC98" s="9"/>
      <c r="AD98" s="21"/>
      <c r="AE98" s="21"/>
      <c r="AF98" s="9"/>
      <c r="AG98" s="9"/>
      <c r="AH98" s="21"/>
      <c r="AI98" s="21"/>
      <c r="AJ98" s="19"/>
      <c r="AK98" s="21"/>
      <c r="AL98" s="9"/>
      <c r="AM98" s="19"/>
      <c r="AN98" s="21"/>
      <c r="AO98" s="9"/>
      <c r="AP98" s="19"/>
      <c r="AQ98" s="21"/>
      <c r="AR98" s="9"/>
      <c r="AS98" s="19"/>
      <c r="AT98" s="21"/>
      <c r="AU98" s="9"/>
      <c r="AV98" s="19"/>
      <c r="AW98" s="21"/>
      <c r="AX98" s="9"/>
      <c r="AY98" s="19"/>
      <c r="AZ98" s="21"/>
      <c r="BA98" s="9"/>
      <c r="BB98" s="19"/>
      <c r="BC98" s="21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</row>
    <row r="99" ht="12.75" customHeight="1">
      <c r="A99" s="19"/>
      <c r="B99" s="19"/>
      <c r="C99" s="19"/>
      <c r="D99" s="19"/>
      <c r="E99" s="19"/>
      <c r="F99" s="20"/>
      <c r="G99" s="9"/>
      <c r="H99" s="19"/>
      <c r="I99" s="21"/>
      <c r="J99" s="9"/>
      <c r="K99" s="9"/>
      <c r="L99" s="9"/>
      <c r="M99" s="21"/>
      <c r="N99" s="21"/>
      <c r="O99" s="19"/>
      <c r="P99" s="21"/>
      <c r="Q99" s="9"/>
      <c r="R99" s="19"/>
      <c r="S99" s="21"/>
      <c r="T99" s="9"/>
      <c r="U99" s="9"/>
      <c r="V99" s="9"/>
      <c r="W99" s="21"/>
      <c r="X99" s="21"/>
      <c r="Y99" s="19"/>
      <c r="Z99" s="21"/>
      <c r="AA99" s="9"/>
      <c r="AB99" s="9"/>
      <c r="AC99" s="9"/>
      <c r="AD99" s="21"/>
      <c r="AE99" s="21"/>
      <c r="AF99" s="9"/>
      <c r="AG99" s="9"/>
      <c r="AH99" s="21"/>
      <c r="AI99" s="21"/>
      <c r="AJ99" s="19"/>
      <c r="AK99" s="21"/>
      <c r="AL99" s="9"/>
      <c r="AM99" s="19"/>
      <c r="AN99" s="21"/>
      <c r="AO99" s="9"/>
      <c r="AP99" s="19"/>
      <c r="AQ99" s="21"/>
      <c r="AR99" s="9"/>
      <c r="AS99" s="19"/>
      <c r="AT99" s="21"/>
      <c r="AU99" s="9"/>
      <c r="AV99" s="19"/>
      <c r="AW99" s="21"/>
      <c r="AX99" s="9"/>
      <c r="AY99" s="19"/>
      <c r="AZ99" s="21"/>
      <c r="BA99" s="9"/>
      <c r="BB99" s="19"/>
      <c r="BC99" s="21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</row>
    <row r="100" ht="12.75" customHeight="1">
      <c r="A100" s="19"/>
      <c r="B100" s="19"/>
      <c r="C100" s="19"/>
      <c r="D100" s="19"/>
      <c r="E100" s="19"/>
      <c r="F100" s="20"/>
      <c r="G100" s="9"/>
      <c r="H100" s="19"/>
      <c r="I100" s="21"/>
      <c r="J100" s="9"/>
      <c r="K100" s="9"/>
      <c r="L100" s="9"/>
      <c r="M100" s="21"/>
      <c r="N100" s="21"/>
      <c r="O100" s="19"/>
      <c r="P100" s="21"/>
      <c r="Q100" s="9"/>
      <c r="R100" s="19"/>
      <c r="S100" s="21"/>
      <c r="T100" s="9"/>
      <c r="U100" s="9"/>
      <c r="V100" s="9"/>
      <c r="W100" s="21"/>
      <c r="X100" s="21"/>
      <c r="Y100" s="19"/>
      <c r="Z100" s="21"/>
      <c r="AA100" s="9"/>
      <c r="AB100" s="9"/>
      <c r="AC100" s="9"/>
      <c r="AD100" s="21"/>
      <c r="AE100" s="21"/>
      <c r="AF100" s="9"/>
      <c r="AG100" s="9"/>
      <c r="AH100" s="21"/>
      <c r="AI100" s="21"/>
      <c r="AJ100" s="19"/>
      <c r="AK100" s="21"/>
      <c r="AL100" s="9"/>
      <c r="AM100" s="19"/>
      <c r="AN100" s="21"/>
      <c r="AO100" s="9"/>
      <c r="AP100" s="19"/>
      <c r="AQ100" s="21"/>
      <c r="AR100" s="9"/>
      <c r="AS100" s="19"/>
      <c r="AT100" s="21"/>
      <c r="AU100" s="9"/>
      <c r="AV100" s="19"/>
      <c r="AW100" s="21"/>
      <c r="AX100" s="9"/>
      <c r="AY100" s="19"/>
      <c r="AZ100" s="21"/>
      <c r="BA100" s="9"/>
      <c r="BB100" s="19"/>
      <c r="BC100" s="21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</row>
    <row r="101" ht="12.75" customHeight="1">
      <c r="A101" s="19"/>
      <c r="B101" s="19"/>
      <c r="C101" s="19"/>
      <c r="D101" s="19"/>
      <c r="E101" s="19"/>
      <c r="F101" s="20"/>
      <c r="G101" s="9"/>
      <c r="H101" s="19"/>
      <c r="I101" s="21"/>
      <c r="J101" s="9"/>
      <c r="K101" s="9"/>
      <c r="L101" s="9"/>
      <c r="M101" s="21"/>
      <c r="N101" s="21"/>
      <c r="O101" s="19"/>
      <c r="P101" s="21"/>
      <c r="Q101" s="9"/>
      <c r="R101" s="19"/>
      <c r="S101" s="21"/>
      <c r="T101" s="9"/>
      <c r="U101" s="9"/>
      <c r="V101" s="9"/>
      <c r="W101" s="21"/>
      <c r="X101" s="21"/>
      <c r="Y101" s="19"/>
      <c r="Z101" s="21"/>
      <c r="AA101" s="9"/>
      <c r="AB101" s="9"/>
      <c r="AC101" s="9"/>
      <c r="AD101" s="21"/>
      <c r="AE101" s="21"/>
      <c r="AF101" s="9"/>
      <c r="AG101" s="9"/>
      <c r="AH101" s="21"/>
      <c r="AI101" s="21"/>
      <c r="AJ101" s="19"/>
      <c r="AK101" s="21"/>
      <c r="AL101" s="9"/>
      <c r="AM101" s="19"/>
      <c r="AN101" s="21"/>
      <c r="AO101" s="9"/>
      <c r="AP101" s="19"/>
      <c r="AQ101" s="21"/>
      <c r="AR101" s="9"/>
      <c r="AS101" s="19"/>
      <c r="AT101" s="21"/>
      <c r="AU101" s="9"/>
      <c r="AV101" s="19"/>
      <c r="AW101" s="21"/>
      <c r="AX101" s="9"/>
      <c r="AY101" s="19"/>
      <c r="AZ101" s="21"/>
      <c r="BA101" s="9"/>
      <c r="BB101" s="19"/>
      <c r="BC101" s="21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</row>
    <row r="102" ht="12.75" customHeight="1">
      <c r="A102" s="19"/>
      <c r="B102" s="19"/>
      <c r="C102" s="19"/>
      <c r="D102" s="19"/>
      <c r="E102" s="19"/>
      <c r="F102" s="20"/>
      <c r="G102" s="9"/>
      <c r="H102" s="19"/>
      <c r="I102" s="21"/>
      <c r="J102" s="9"/>
      <c r="K102" s="9"/>
      <c r="L102" s="9"/>
      <c r="M102" s="21"/>
      <c r="N102" s="21"/>
      <c r="O102" s="19"/>
      <c r="P102" s="21"/>
      <c r="Q102" s="9"/>
      <c r="R102" s="19"/>
      <c r="S102" s="21"/>
      <c r="T102" s="9"/>
      <c r="U102" s="9"/>
      <c r="V102" s="9"/>
      <c r="W102" s="21"/>
      <c r="X102" s="21"/>
      <c r="Y102" s="19"/>
      <c r="Z102" s="21"/>
      <c r="AA102" s="9"/>
      <c r="AB102" s="9"/>
      <c r="AC102" s="9"/>
      <c r="AD102" s="21"/>
      <c r="AE102" s="21"/>
      <c r="AF102" s="9"/>
      <c r="AG102" s="9"/>
      <c r="AH102" s="21"/>
      <c r="AI102" s="21"/>
      <c r="AJ102" s="19"/>
      <c r="AK102" s="21"/>
      <c r="AL102" s="9"/>
      <c r="AM102" s="19"/>
      <c r="AN102" s="21"/>
      <c r="AO102" s="9"/>
      <c r="AP102" s="19"/>
      <c r="AQ102" s="21"/>
      <c r="AR102" s="9"/>
      <c r="AS102" s="19"/>
      <c r="AT102" s="21"/>
      <c r="AU102" s="9"/>
      <c r="AV102" s="19"/>
      <c r="AW102" s="21"/>
      <c r="AX102" s="9"/>
      <c r="AY102" s="19"/>
      <c r="AZ102" s="21"/>
      <c r="BA102" s="9"/>
      <c r="BB102" s="19"/>
      <c r="BC102" s="21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</row>
    <row r="103" ht="12.75" customHeight="1">
      <c r="A103" s="19"/>
      <c r="B103" s="19"/>
      <c r="C103" s="19"/>
      <c r="D103" s="19"/>
      <c r="E103" s="19"/>
      <c r="F103" s="20"/>
      <c r="G103" s="9"/>
      <c r="H103" s="19"/>
      <c r="I103" s="21"/>
      <c r="J103" s="9"/>
      <c r="K103" s="9"/>
      <c r="L103" s="9"/>
      <c r="M103" s="21"/>
      <c r="N103" s="21"/>
      <c r="O103" s="19"/>
      <c r="P103" s="21"/>
      <c r="Q103" s="9"/>
      <c r="R103" s="19"/>
      <c r="S103" s="21"/>
      <c r="T103" s="9"/>
      <c r="U103" s="9"/>
      <c r="V103" s="9"/>
      <c r="W103" s="21"/>
      <c r="X103" s="21"/>
      <c r="Y103" s="19"/>
      <c r="Z103" s="21"/>
      <c r="AA103" s="9"/>
      <c r="AB103" s="9"/>
      <c r="AC103" s="9"/>
      <c r="AD103" s="21"/>
      <c r="AE103" s="21"/>
      <c r="AF103" s="9"/>
      <c r="AG103" s="9"/>
      <c r="AH103" s="21"/>
      <c r="AI103" s="21"/>
      <c r="AJ103" s="19"/>
      <c r="AK103" s="21"/>
      <c r="AL103" s="9"/>
      <c r="AM103" s="19"/>
      <c r="AN103" s="21"/>
      <c r="AO103" s="9"/>
      <c r="AP103" s="19"/>
      <c r="AQ103" s="21"/>
      <c r="AR103" s="9"/>
      <c r="AS103" s="19"/>
      <c r="AT103" s="21"/>
      <c r="AU103" s="9"/>
      <c r="AV103" s="19"/>
      <c r="AW103" s="21"/>
      <c r="AX103" s="9"/>
      <c r="AY103" s="19"/>
      <c r="AZ103" s="21"/>
      <c r="BA103" s="9"/>
      <c r="BB103" s="19"/>
      <c r="BC103" s="21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</row>
    <row r="104" ht="12.75" customHeight="1">
      <c r="A104" s="19"/>
      <c r="B104" s="19"/>
      <c r="C104" s="19"/>
      <c r="D104" s="19"/>
      <c r="E104" s="19"/>
      <c r="F104" s="20"/>
      <c r="G104" s="9"/>
      <c r="H104" s="19"/>
      <c r="I104" s="21"/>
      <c r="J104" s="9"/>
      <c r="K104" s="9"/>
      <c r="L104" s="9"/>
      <c r="M104" s="21"/>
      <c r="N104" s="21"/>
      <c r="O104" s="19"/>
      <c r="P104" s="21"/>
      <c r="Q104" s="9"/>
      <c r="R104" s="19"/>
      <c r="S104" s="21"/>
      <c r="T104" s="9"/>
      <c r="U104" s="9"/>
      <c r="V104" s="9"/>
      <c r="W104" s="21"/>
      <c r="X104" s="21"/>
      <c r="Y104" s="19"/>
      <c r="Z104" s="21"/>
      <c r="AA104" s="9"/>
      <c r="AB104" s="9"/>
      <c r="AC104" s="9"/>
      <c r="AD104" s="21"/>
      <c r="AE104" s="21"/>
      <c r="AF104" s="9"/>
      <c r="AG104" s="9"/>
      <c r="AH104" s="21"/>
      <c r="AI104" s="21"/>
      <c r="AJ104" s="19"/>
      <c r="AK104" s="21"/>
      <c r="AL104" s="9"/>
      <c r="AM104" s="19"/>
      <c r="AN104" s="21"/>
      <c r="AO104" s="9"/>
      <c r="AP104" s="19"/>
      <c r="AQ104" s="21"/>
      <c r="AR104" s="9"/>
      <c r="AS104" s="19"/>
      <c r="AT104" s="21"/>
      <c r="AU104" s="9"/>
      <c r="AV104" s="19"/>
      <c r="AW104" s="21"/>
      <c r="AX104" s="9"/>
      <c r="AY104" s="19"/>
      <c r="AZ104" s="21"/>
      <c r="BA104" s="9"/>
      <c r="BB104" s="19"/>
      <c r="BC104" s="21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</row>
    <row r="105" ht="12.75" customHeight="1">
      <c r="A105" s="19"/>
      <c r="B105" s="19"/>
      <c r="C105" s="19"/>
      <c r="D105" s="19"/>
      <c r="E105" s="19"/>
      <c r="F105" s="20"/>
      <c r="G105" s="9"/>
      <c r="H105" s="19"/>
      <c r="I105" s="21"/>
      <c r="J105" s="9"/>
      <c r="K105" s="9"/>
      <c r="L105" s="9"/>
      <c r="M105" s="21"/>
      <c r="N105" s="21"/>
      <c r="O105" s="19"/>
      <c r="P105" s="21"/>
      <c r="Q105" s="9"/>
      <c r="R105" s="19"/>
      <c r="S105" s="21"/>
      <c r="T105" s="9"/>
      <c r="U105" s="9"/>
      <c r="V105" s="9"/>
      <c r="W105" s="21"/>
      <c r="X105" s="21"/>
      <c r="Y105" s="19"/>
      <c r="Z105" s="21"/>
      <c r="AA105" s="9"/>
      <c r="AB105" s="9"/>
      <c r="AC105" s="9"/>
      <c r="AD105" s="21"/>
      <c r="AE105" s="21"/>
      <c r="AF105" s="9"/>
      <c r="AG105" s="9"/>
      <c r="AH105" s="21"/>
      <c r="AI105" s="21"/>
      <c r="AJ105" s="19"/>
      <c r="AK105" s="21"/>
      <c r="AL105" s="9"/>
      <c r="AM105" s="19"/>
      <c r="AN105" s="21"/>
      <c r="AO105" s="9"/>
      <c r="AP105" s="19"/>
      <c r="AQ105" s="21"/>
      <c r="AR105" s="9"/>
      <c r="AS105" s="19"/>
      <c r="AT105" s="21"/>
      <c r="AU105" s="9"/>
      <c r="AV105" s="19"/>
      <c r="AW105" s="21"/>
      <c r="AX105" s="9"/>
      <c r="AY105" s="19"/>
      <c r="AZ105" s="21"/>
      <c r="BA105" s="9"/>
      <c r="BB105" s="19"/>
      <c r="BC105" s="21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</row>
    <row r="106" ht="12.75" customHeight="1">
      <c r="A106" s="19"/>
      <c r="B106" s="19"/>
      <c r="C106" s="19"/>
      <c r="D106" s="19"/>
      <c r="E106" s="19"/>
      <c r="F106" s="20"/>
      <c r="G106" s="9"/>
      <c r="H106" s="19"/>
      <c r="I106" s="21"/>
      <c r="J106" s="9"/>
      <c r="K106" s="9"/>
      <c r="L106" s="9"/>
      <c r="M106" s="21"/>
      <c r="N106" s="21"/>
      <c r="O106" s="19"/>
      <c r="P106" s="21"/>
      <c r="Q106" s="9"/>
      <c r="R106" s="19"/>
      <c r="S106" s="21"/>
      <c r="T106" s="9"/>
      <c r="U106" s="9"/>
      <c r="V106" s="9"/>
      <c r="W106" s="21"/>
      <c r="X106" s="21"/>
      <c r="Y106" s="19"/>
      <c r="Z106" s="21"/>
      <c r="AA106" s="9"/>
      <c r="AB106" s="9"/>
      <c r="AC106" s="9"/>
      <c r="AD106" s="21"/>
      <c r="AE106" s="21"/>
      <c r="AF106" s="9"/>
      <c r="AG106" s="9"/>
      <c r="AH106" s="21"/>
      <c r="AI106" s="21"/>
      <c r="AJ106" s="19"/>
      <c r="AK106" s="21"/>
      <c r="AL106" s="9"/>
      <c r="AM106" s="19"/>
      <c r="AN106" s="21"/>
      <c r="AO106" s="9"/>
      <c r="AP106" s="19"/>
      <c r="AQ106" s="21"/>
      <c r="AR106" s="9"/>
      <c r="AS106" s="19"/>
      <c r="AT106" s="21"/>
      <c r="AU106" s="9"/>
      <c r="AV106" s="19"/>
      <c r="AW106" s="21"/>
      <c r="AX106" s="9"/>
      <c r="AY106" s="19"/>
      <c r="AZ106" s="21"/>
      <c r="BA106" s="9"/>
      <c r="BB106" s="19"/>
      <c r="BC106" s="21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</row>
    <row r="107" ht="12.75" customHeight="1">
      <c r="A107" s="19"/>
      <c r="B107" s="19"/>
      <c r="C107" s="19"/>
      <c r="D107" s="19"/>
      <c r="E107" s="19"/>
      <c r="F107" s="20"/>
      <c r="G107" s="9"/>
      <c r="H107" s="19"/>
      <c r="I107" s="21"/>
      <c r="J107" s="9"/>
      <c r="K107" s="9"/>
      <c r="L107" s="9"/>
      <c r="M107" s="21"/>
      <c r="N107" s="21"/>
      <c r="O107" s="19"/>
      <c r="P107" s="21"/>
      <c r="Q107" s="9"/>
      <c r="R107" s="19"/>
      <c r="S107" s="21"/>
      <c r="T107" s="9"/>
      <c r="U107" s="9"/>
      <c r="V107" s="9"/>
      <c r="W107" s="21"/>
      <c r="X107" s="21"/>
      <c r="Y107" s="19"/>
      <c r="Z107" s="21"/>
      <c r="AA107" s="9"/>
      <c r="AB107" s="9"/>
      <c r="AC107" s="9"/>
      <c r="AD107" s="21"/>
      <c r="AE107" s="21"/>
      <c r="AF107" s="9"/>
      <c r="AG107" s="9"/>
      <c r="AH107" s="21"/>
      <c r="AI107" s="21"/>
      <c r="AJ107" s="19"/>
      <c r="AK107" s="21"/>
      <c r="AL107" s="9"/>
      <c r="AM107" s="19"/>
      <c r="AN107" s="21"/>
      <c r="AO107" s="9"/>
      <c r="AP107" s="19"/>
      <c r="AQ107" s="21"/>
      <c r="AR107" s="9"/>
      <c r="AS107" s="19"/>
      <c r="AT107" s="21"/>
      <c r="AU107" s="9"/>
      <c r="AV107" s="19"/>
      <c r="AW107" s="21"/>
      <c r="AX107" s="9"/>
      <c r="AY107" s="19"/>
      <c r="AZ107" s="21"/>
      <c r="BA107" s="9"/>
      <c r="BB107" s="19"/>
      <c r="BC107" s="21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</row>
    <row r="108" ht="12.75" customHeight="1">
      <c r="A108" s="19"/>
      <c r="B108" s="19"/>
      <c r="C108" s="19"/>
      <c r="D108" s="19"/>
      <c r="E108" s="19"/>
      <c r="F108" s="20"/>
      <c r="G108" s="9"/>
      <c r="H108" s="19"/>
      <c r="I108" s="21"/>
      <c r="J108" s="9"/>
      <c r="K108" s="9"/>
      <c r="L108" s="9"/>
      <c r="M108" s="21"/>
      <c r="N108" s="21"/>
      <c r="O108" s="19"/>
      <c r="P108" s="21"/>
      <c r="Q108" s="9"/>
      <c r="R108" s="19"/>
      <c r="S108" s="21"/>
      <c r="T108" s="9"/>
      <c r="U108" s="9"/>
      <c r="V108" s="9"/>
      <c r="W108" s="21"/>
      <c r="X108" s="21"/>
      <c r="Y108" s="19"/>
      <c r="Z108" s="21"/>
      <c r="AA108" s="9"/>
      <c r="AB108" s="9"/>
      <c r="AC108" s="9"/>
      <c r="AD108" s="21"/>
      <c r="AE108" s="21"/>
      <c r="AF108" s="9"/>
      <c r="AG108" s="9"/>
      <c r="AH108" s="21"/>
      <c r="AI108" s="21"/>
      <c r="AJ108" s="19"/>
      <c r="AK108" s="21"/>
      <c r="AL108" s="9"/>
      <c r="AM108" s="19"/>
      <c r="AN108" s="21"/>
      <c r="AO108" s="9"/>
      <c r="AP108" s="19"/>
      <c r="AQ108" s="21"/>
      <c r="AR108" s="9"/>
      <c r="AS108" s="19"/>
      <c r="AT108" s="21"/>
      <c r="AU108" s="9"/>
      <c r="AV108" s="19"/>
      <c r="AW108" s="21"/>
      <c r="AX108" s="9"/>
      <c r="AY108" s="19"/>
      <c r="AZ108" s="21"/>
      <c r="BA108" s="9"/>
      <c r="BB108" s="19"/>
      <c r="BC108" s="21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</row>
    <row r="109" ht="12.75" customHeight="1">
      <c r="A109" s="19"/>
      <c r="B109" s="19"/>
      <c r="C109" s="19"/>
      <c r="D109" s="19"/>
      <c r="E109" s="19"/>
      <c r="F109" s="20"/>
      <c r="G109" s="9"/>
      <c r="H109" s="19"/>
      <c r="I109" s="21"/>
      <c r="J109" s="9"/>
      <c r="K109" s="9"/>
      <c r="L109" s="9"/>
      <c r="M109" s="21"/>
      <c r="N109" s="21"/>
      <c r="O109" s="19"/>
      <c r="P109" s="21"/>
      <c r="Q109" s="9"/>
      <c r="R109" s="19"/>
      <c r="S109" s="21"/>
      <c r="T109" s="9"/>
      <c r="U109" s="9"/>
      <c r="V109" s="9"/>
      <c r="W109" s="21"/>
      <c r="X109" s="21"/>
      <c r="Y109" s="19"/>
      <c r="Z109" s="21"/>
      <c r="AA109" s="9"/>
      <c r="AB109" s="9"/>
      <c r="AC109" s="9"/>
      <c r="AD109" s="21"/>
      <c r="AE109" s="21"/>
      <c r="AF109" s="9"/>
      <c r="AG109" s="9"/>
      <c r="AH109" s="21"/>
      <c r="AI109" s="21"/>
      <c r="AJ109" s="19"/>
      <c r="AK109" s="21"/>
      <c r="AL109" s="9"/>
      <c r="AM109" s="19"/>
      <c r="AN109" s="21"/>
      <c r="AO109" s="9"/>
      <c r="AP109" s="19"/>
      <c r="AQ109" s="21"/>
      <c r="AR109" s="9"/>
      <c r="AS109" s="19"/>
      <c r="AT109" s="21"/>
      <c r="AU109" s="9"/>
      <c r="AV109" s="19"/>
      <c r="AW109" s="21"/>
      <c r="AX109" s="9"/>
      <c r="AY109" s="19"/>
      <c r="AZ109" s="21"/>
      <c r="BA109" s="9"/>
      <c r="BB109" s="19"/>
      <c r="BC109" s="21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</row>
    <row r="110" ht="12.75" customHeight="1">
      <c r="A110" s="19"/>
      <c r="B110" s="19"/>
      <c r="C110" s="19"/>
      <c r="D110" s="19"/>
      <c r="E110" s="19"/>
      <c r="F110" s="20"/>
      <c r="G110" s="9"/>
      <c r="H110" s="19"/>
      <c r="I110" s="21"/>
      <c r="J110" s="9"/>
      <c r="K110" s="9"/>
      <c r="L110" s="9"/>
      <c r="M110" s="21"/>
      <c r="N110" s="21"/>
      <c r="O110" s="19"/>
      <c r="P110" s="21"/>
      <c r="Q110" s="9"/>
      <c r="R110" s="19"/>
      <c r="S110" s="21"/>
      <c r="T110" s="9"/>
      <c r="U110" s="9"/>
      <c r="V110" s="9"/>
      <c r="W110" s="21"/>
      <c r="X110" s="21"/>
      <c r="Y110" s="19"/>
      <c r="Z110" s="21"/>
      <c r="AA110" s="9"/>
      <c r="AB110" s="9"/>
      <c r="AC110" s="9"/>
      <c r="AD110" s="21"/>
      <c r="AE110" s="21"/>
      <c r="AF110" s="9"/>
      <c r="AG110" s="9"/>
      <c r="AH110" s="21"/>
      <c r="AI110" s="21"/>
      <c r="AJ110" s="19"/>
      <c r="AK110" s="21"/>
      <c r="AL110" s="9"/>
      <c r="AM110" s="19"/>
      <c r="AN110" s="21"/>
      <c r="AO110" s="9"/>
      <c r="AP110" s="19"/>
      <c r="AQ110" s="21"/>
      <c r="AR110" s="9"/>
      <c r="AS110" s="19"/>
      <c r="AT110" s="21"/>
      <c r="AU110" s="9"/>
      <c r="AV110" s="19"/>
      <c r="AW110" s="21"/>
      <c r="AX110" s="9"/>
      <c r="AY110" s="19"/>
      <c r="AZ110" s="21"/>
      <c r="BA110" s="9"/>
      <c r="BB110" s="19"/>
      <c r="BC110" s="21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</row>
    <row r="111" ht="12.75" customHeight="1">
      <c r="A111" s="19"/>
      <c r="B111" s="19"/>
      <c r="C111" s="19"/>
      <c r="D111" s="19"/>
      <c r="E111" s="19"/>
      <c r="F111" s="20"/>
      <c r="G111" s="9"/>
      <c r="H111" s="19"/>
      <c r="I111" s="21"/>
      <c r="J111" s="9"/>
      <c r="K111" s="9"/>
      <c r="L111" s="9"/>
      <c r="M111" s="21"/>
      <c r="N111" s="21"/>
      <c r="O111" s="19"/>
      <c r="P111" s="21"/>
      <c r="Q111" s="9"/>
      <c r="R111" s="19"/>
      <c r="S111" s="21"/>
      <c r="T111" s="9"/>
      <c r="U111" s="9"/>
      <c r="V111" s="9"/>
      <c r="W111" s="21"/>
      <c r="X111" s="21"/>
      <c r="Y111" s="19"/>
      <c r="Z111" s="21"/>
      <c r="AA111" s="9"/>
      <c r="AB111" s="9"/>
      <c r="AC111" s="9"/>
      <c r="AD111" s="21"/>
      <c r="AE111" s="21"/>
      <c r="AF111" s="9"/>
      <c r="AG111" s="9"/>
      <c r="AH111" s="21"/>
      <c r="AI111" s="21"/>
      <c r="AJ111" s="19"/>
      <c r="AK111" s="21"/>
      <c r="AL111" s="9"/>
      <c r="AM111" s="19"/>
      <c r="AN111" s="21"/>
      <c r="AO111" s="9"/>
      <c r="AP111" s="19"/>
      <c r="AQ111" s="21"/>
      <c r="AR111" s="9"/>
      <c r="AS111" s="19"/>
      <c r="AT111" s="21"/>
      <c r="AU111" s="9"/>
      <c r="AV111" s="19"/>
      <c r="AW111" s="21"/>
      <c r="AX111" s="9"/>
      <c r="AY111" s="19"/>
      <c r="AZ111" s="21"/>
      <c r="BA111" s="9"/>
      <c r="BB111" s="19"/>
      <c r="BC111" s="21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</row>
    <row r="112" ht="12.75" customHeight="1">
      <c r="A112" s="19"/>
      <c r="B112" s="19"/>
      <c r="C112" s="19"/>
      <c r="D112" s="19"/>
      <c r="E112" s="19"/>
      <c r="F112" s="20"/>
      <c r="G112" s="9"/>
      <c r="H112" s="19"/>
      <c r="I112" s="21"/>
      <c r="J112" s="9"/>
      <c r="K112" s="9"/>
      <c r="L112" s="9"/>
      <c r="M112" s="21"/>
      <c r="N112" s="21"/>
      <c r="O112" s="19"/>
      <c r="P112" s="21"/>
      <c r="Q112" s="9"/>
      <c r="R112" s="19"/>
      <c r="S112" s="21"/>
      <c r="T112" s="9"/>
      <c r="U112" s="9"/>
      <c r="V112" s="9"/>
      <c r="W112" s="21"/>
      <c r="X112" s="21"/>
      <c r="Y112" s="19"/>
      <c r="Z112" s="21"/>
      <c r="AA112" s="9"/>
      <c r="AB112" s="9"/>
      <c r="AC112" s="9"/>
      <c r="AD112" s="21"/>
      <c r="AE112" s="21"/>
      <c r="AF112" s="9"/>
      <c r="AG112" s="9"/>
      <c r="AH112" s="21"/>
      <c r="AI112" s="21"/>
      <c r="AJ112" s="19"/>
      <c r="AK112" s="21"/>
      <c r="AL112" s="9"/>
      <c r="AM112" s="19"/>
      <c r="AN112" s="21"/>
      <c r="AO112" s="9"/>
      <c r="AP112" s="19"/>
      <c r="AQ112" s="21"/>
      <c r="AR112" s="9"/>
      <c r="AS112" s="19"/>
      <c r="AT112" s="21"/>
      <c r="AU112" s="9"/>
      <c r="AV112" s="19"/>
      <c r="AW112" s="21"/>
      <c r="AX112" s="9"/>
      <c r="AY112" s="19"/>
      <c r="AZ112" s="21"/>
      <c r="BA112" s="9"/>
      <c r="BB112" s="19"/>
      <c r="BC112" s="21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</row>
    <row r="113" ht="12.75" customHeight="1">
      <c r="A113" s="19"/>
      <c r="B113" s="19"/>
      <c r="C113" s="19"/>
      <c r="D113" s="19"/>
      <c r="E113" s="19"/>
      <c r="F113" s="20"/>
      <c r="G113" s="9"/>
      <c r="H113" s="19"/>
      <c r="I113" s="21"/>
      <c r="J113" s="9"/>
      <c r="K113" s="9"/>
      <c r="L113" s="9"/>
      <c r="M113" s="21"/>
      <c r="N113" s="21"/>
      <c r="O113" s="19"/>
      <c r="P113" s="21"/>
      <c r="Q113" s="9"/>
      <c r="R113" s="19"/>
      <c r="S113" s="21"/>
      <c r="T113" s="9"/>
      <c r="U113" s="9"/>
      <c r="V113" s="9"/>
      <c r="W113" s="21"/>
      <c r="X113" s="21"/>
      <c r="Y113" s="19"/>
      <c r="Z113" s="21"/>
      <c r="AA113" s="9"/>
      <c r="AB113" s="9"/>
      <c r="AC113" s="9"/>
      <c r="AD113" s="21"/>
      <c r="AE113" s="21"/>
      <c r="AF113" s="9"/>
      <c r="AG113" s="9"/>
      <c r="AH113" s="21"/>
      <c r="AI113" s="21"/>
      <c r="AJ113" s="19"/>
      <c r="AK113" s="21"/>
      <c r="AL113" s="9"/>
      <c r="AM113" s="19"/>
      <c r="AN113" s="21"/>
      <c r="AO113" s="9"/>
      <c r="AP113" s="19"/>
      <c r="AQ113" s="21"/>
      <c r="AR113" s="9"/>
      <c r="AS113" s="19"/>
      <c r="AT113" s="21"/>
      <c r="AU113" s="9"/>
      <c r="AV113" s="19"/>
      <c r="AW113" s="21"/>
      <c r="AX113" s="9"/>
      <c r="AY113" s="19"/>
      <c r="AZ113" s="21"/>
      <c r="BA113" s="9"/>
      <c r="BB113" s="19"/>
      <c r="BC113" s="21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</row>
    <row r="114" ht="12.75" customHeight="1">
      <c r="A114" s="19"/>
      <c r="B114" s="19"/>
      <c r="C114" s="19"/>
      <c r="D114" s="19"/>
      <c r="E114" s="19"/>
      <c r="F114" s="20"/>
      <c r="G114" s="9"/>
      <c r="H114" s="19"/>
      <c r="I114" s="21"/>
      <c r="J114" s="9"/>
      <c r="K114" s="9"/>
      <c r="L114" s="9"/>
      <c r="M114" s="21"/>
      <c r="N114" s="21"/>
      <c r="O114" s="19"/>
      <c r="P114" s="21"/>
      <c r="Q114" s="9"/>
      <c r="R114" s="19"/>
      <c r="S114" s="21"/>
      <c r="T114" s="9"/>
      <c r="U114" s="9"/>
      <c r="V114" s="9"/>
      <c r="W114" s="21"/>
      <c r="X114" s="21"/>
      <c r="Y114" s="19"/>
      <c r="Z114" s="21"/>
      <c r="AA114" s="9"/>
      <c r="AB114" s="9"/>
      <c r="AC114" s="9"/>
      <c r="AD114" s="21"/>
      <c r="AE114" s="21"/>
      <c r="AF114" s="9"/>
      <c r="AG114" s="9"/>
      <c r="AH114" s="21"/>
      <c r="AI114" s="21"/>
      <c r="AJ114" s="19"/>
      <c r="AK114" s="21"/>
      <c r="AL114" s="9"/>
      <c r="AM114" s="19"/>
      <c r="AN114" s="21"/>
      <c r="AO114" s="9"/>
      <c r="AP114" s="19"/>
      <c r="AQ114" s="21"/>
      <c r="AR114" s="9"/>
      <c r="AS114" s="19"/>
      <c r="AT114" s="21"/>
      <c r="AU114" s="9"/>
      <c r="AV114" s="19"/>
      <c r="AW114" s="21"/>
      <c r="AX114" s="9"/>
      <c r="AY114" s="19"/>
      <c r="AZ114" s="21"/>
      <c r="BA114" s="9"/>
      <c r="BB114" s="19"/>
      <c r="BC114" s="21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</row>
    <row r="115" ht="12.75" customHeight="1">
      <c r="A115" s="19"/>
      <c r="B115" s="19"/>
      <c r="C115" s="19"/>
      <c r="D115" s="19"/>
      <c r="E115" s="19"/>
      <c r="F115" s="20"/>
      <c r="G115" s="9"/>
      <c r="H115" s="19"/>
      <c r="I115" s="21"/>
      <c r="J115" s="9"/>
      <c r="K115" s="9"/>
      <c r="L115" s="9"/>
      <c r="M115" s="21"/>
      <c r="N115" s="21"/>
      <c r="O115" s="19"/>
      <c r="P115" s="21"/>
      <c r="Q115" s="9"/>
      <c r="R115" s="19"/>
      <c r="S115" s="21"/>
      <c r="T115" s="9"/>
      <c r="U115" s="9"/>
      <c r="V115" s="9"/>
      <c r="W115" s="21"/>
      <c r="X115" s="21"/>
      <c r="Y115" s="19"/>
      <c r="Z115" s="21"/>
      <c r="AA115" s="9"/>
      <c r="AB115" s="9"/>
      <c r="AC115" s="9"/>
      <c r="AD115" s="21"/>
      <c r="AE115" s="21"/>
      <c r="AF115" s="9"/>
      <c r="AG115" s="9"/>
      <c r="AH115" s="21"/>
      <c r="AI115" s="21"/>
      <c r="AJ115" s="19"/>
      <c r="AK115" s="21"/>
      <c r="AL115" s="9"/>
      <c r="AM115" s="19"/>
      <c r="AN115" s="21"/>
      <c r="AO115" s="9"/>
      <c r="AP115" s="19"/>
      <c r="AQ115" s="21"/>
      <c r="AR115" s="9"/>
      <c r="AS115" s="19"/>
      <c r="AT115" s="21"/>
      <c r="AU115" s="9"/>
      <c r="AV115" s="19"/>
      <c r="AW115" s="21"/>
      <c r="AX115" s="9"/>
      <c r="AY115" s="19"/>
      <c r="AZ115" s="21"/>
      <c r="BA115" s="9"/>
      <c r="BB115" s="19"/>
      <c r="BC115" s="21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</row>
    <row r="116" ht="12.75" customHeight="1">
      <c r="A116" s="19"/>
      <c r="B116" s="19"/>
      <c r="C116" s="19"/>
      <c r="D116" s="19"/>
      <c r="E116" s="19"/>
      <c r="F116" s="20"/>
      <c r="G116" s="9"/>
      <c r="H116" s="19"/>
      <c r="I116" s="21"/>
      <c r="J116" s="9"/>
      <c r="K116" s="9"/>
      <c r="L116" s="9"/>
      <c r="M116" s="21"/>
      <c r="N116" s="21"/>
      <c r="O116" s="19"/>
      <c r="P116" s="21"/>
      <c r="Q116" s="9"/>
      <c r="R116" s="19"/>
      <c r="S116" s="21"/>
      <c r="T116" s="9"/>
      <c r="U116" s="9"/>
      <c r="V116" s="9"/>
      <c r="W116" s="21"/>
      <c r="X116" s="21"/>
      <c r="Y116" s="19"/>
      <c r="Z116" s="21"/>
      <c r="AA116" s="9"/>
      <c r="AB116" s="9"/>
      <c r="AC116" s="9"/>
      <c r="AD116" s="21"/>
      <c r="AE116" s="21"/>
      <c r="AF116" s="9"/>
      <c r="AG116" s="9"/>
      <c r="AH116" s="21"/>
      <c r="AI116" s="21"/>
      <c r="AJ116" s="19"/>
      <c r="AK116" s="21"/>
      <c r="AL116" s="9"/>
      <c r="AM116" s="19"/>
      <c r="AN116" s="21"/>
      <c r="AO116" s="9"/>
      <c r="AP116" s="19"/>
      <c r="AQ116" s="21"/>
      <c r="AR116" s="9"/>
      <c r="AS116" s="19"/>
      <c r="AT116" s="21"/>
      <c r="AU116" s="9"/>
      <c r="AV116" s="19"/>
      <c r="AW116" s="21"/>
      <c r="AX116" s="9"/>
      <c r="AY116" s="19"/>
      <c r="AZ116" s="21"/>
      <c r="BA116" s="9"/>
      <c r="BB116" s="19"/>
      <c r="BC116" s="21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</row>
    <row r="117" ht="12.75" customHeight="1">
      <c r="A117" s="19"/>
      <c r="B117" s="19"/>
      <c r="C117" s="19"/>
      <c r="D117" s="19"/>
      <c r="E117" s="19"/>
      <c r="F117" s="20"/>
      <c r="G117" s="9"/>
      <c r="H117" s="19"/>
      <c r="I117" s="21"/>
      <c r="J117" s="9"/>
      <c r="K117" s="9"/>
      <c r="L117" s="9"/>
      <c r="M117" s="21"/>
      <c r="N117" s="21"/>
      <c r="O117" s="19"/>
      <c r="P117" s="21"/>
      <c r="Q117" s="9"/>
      <c r="R117" s="19"/>
      <c r="S117" s="21"/>
      <c r="T117" s="9"/>
      <c r="U117" s="9"/>
      <c r="V117" s="9"/>
      <c r="W117" s="21"/>
      <c r="X117" s="21"/>
      <c r="Y117" s="19"/>
      <c r="Z117" s="21"/>
      <c r="AA117" s="9"/>
      <c r="AB117" s="9"/>
      <c r="AC117" s="9"/>
      <c r="AD117" s="21"/>
      <c r="AE117" s="21"/>
      <c r="AF117" s="9"/>
      <c r="AG117" s="9"/>
      <c r="AH117" s="21"/>
      <c r="AI117" s="21"/>
      <c r="AJ117" s="19"/>
      <c r="AK117" s="21"/>
      <c r="AL117" s="9"/>
      <c r="AM117" s="19"/>
      <c r="AN117" s="21"/>
      <c r="AO117" s="9"/>
      <c r="AP117" s="19"/>
      <c r="AQ117" s="21"/>
      <c r="AR117" s="9"/>
      <c r="AS117" s="19"/>
      <c r="AT117" s="21"/>
      <c r="AU117" s="9"/>
      <c r="AV117" s="19"/>
      <c r="AW117" s="21"/>
      <c r="AX117" s="9"/>
      <c r="AY117" s="19"/>
      <c r="AZ117" s="21"/>
      <c r="BA117" s="9"/>
      <c r="BB117" s="19"/>
      <c r="BC117" s="21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</row>
    <row r="118" ht="12.75" customHeight="1">
      <c r="A118" s="19"/>
      <c r="B118" s="19"/>
      <c r="C118" s="19"/>
      <c r="D118" s="19"/>
      <c r="E118" s="19"/>
      <c r="F118" s="20"/>
      <c r="G118" s="9"/>
      <c r="H118" s="19"/>
      <c r="I118" s="21"/>
      <c r="J118" s="9"/>
      <c r="K118" s="9"/>
      <c r="L118" s="9"/>
      <c r="M118" s="21"/>
      <c r="N118" s="21"/>
      <c r="O118" s="19"/>
      <c r="P118" s="21"/>
      <c r="Q118" s="9"/>
      <c r="R118" s="19"/>
      <c r="S118" s="21"/>
      <c r="T118" s="9"/>
      <c r="U118" s="9"/>
      <c r="V118" s="9"/>
      <c r="W118" s="21"/>
      <c r="X118" s="21"/>
      <c r="Y118" s="19"/>
      <c r="Z118" s="21"/>
      <c r="AA118" s="9"/>
      <c r="AB118" s="9"/>
      <c r="AC118" s="9"/>
      <c r="AD118" s="21"/>
      <c r="AE118" s="21"/>
      <c r="AF118" s="9"/>
      <c r="AG118" s="9"/>
      <c r="AH118" s="21"/>
      <c r="AI118" s="21"/>
      <c r="AJ118" s="19"/>
      <c r="AK118" s="21"/>
      <c r="AL118" s="9"/>
      <c r="AM118" s="19"/>
      <c r="AN118" s="21"/>
      <c r="AO118" s="9"/>
      <c r="AP118" s="19"/>
      <c r="AQ118" s="21"/>
      <c r="AR118" s="9"/>
      <c r="AS118" s="19"/>
      <c r="AT118" s="21"/>
      <c r="AU118" s="9"/>
      <c r="AV118" s="19"/>
      <c r="AW118" s="21"/>
      <c r="AX118" s="9"/>
      <c r="AY118" s="19"/>
      <c r="AZ118" s="21"/>
      <c r="BA118" s="9"/>
      <c r="BB118" s="19"/>
      <c r="BC118" s="21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</row>
    <row r="119" ht="12.75" customHeight="1">
      <c r="A119" s="19"/>
      <c r="B119" s="19"/>
      <c r="C119" s="19"/>
      <c r="D119" s="19"/>
      <c r="E119" s="19"/>
      <c r="F119" s="20"/>
      <c r="G119" s="9"/>
      <c r="H119" s="19"/>
      <c r="I119" s="21"/>
      <c r="J119" s="9"/>
      <c r="K119" s="9"/>
      <c r="L119" s="9"/>
      <c r="M119" s="21"/>
      <c r="N119" s="21"/>
      <c r="O119" s="19"/>
      <c r="P119" s="21"/>
      <c r="Q119" s="9"/>
      <c r="R119" s="19"/>
      <c r="S119" s="21"/>
      <c r="T119" s="9"/>
      <c r="U119" s="9"/>
      <c r="V119" s="9"/>
      <c r="W119" s="21"/>
      <c r="X119" s="21"/>
      <c r="Y119" s="19"/>
      <c r="Z119" s="21"/>
      <c r="AA119" s="9"/>
      <c r="AB119" s="9"/>
      <c r="AC119" s="9"/>
      <c r="AD119" s="21"/>
      <c r="AE119" s="21"/>
      <c r="AF119" s="9"/>
      <c r="AG119" s="9"/>
      <c r="AH119" s="21"/>
      <c r="AI119" s="21"/>
      <c r="AJ119" s="19"/>
      <c r="AK119" s="21"/>
      <c r="AL119" s="9"/>
      <c r="AM119" s="19"/>
      <c r="AN119" s="21"/>
      <c r="AO119" s="9"/>
      <c r="AP119" s="19"/>
      <c r="AQ119" s="21"/>
      <c r="AR119" s="9"/>
      <c r="AS119" s="19"/>
      <c r="AT119" s="21"/>
      <c r="AU119" s="9"/>
      <c r="AV119" s="19"/>
      <c r="AW119" s="21"/>
      <c r="AX119" s="9"/>
      <c r="AY119" s="19"/>
      <c r="AZ119" s="21"/>
      <c r="BA119" s="9"/>
      <c r="BB119" s="19"/>
      <c r="BC119" s="21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</row>
    <row r="120" ht="12.75" customHeight="1">
      <c r="A120" s="19"/>
      <c r="B120" s="19"/>
      <c r="C120" s="19"/>
      <c r="D120" s="19"/>
      <c r="E120" s="19"/>
      <c r="F120" s="20"/>
      <c r="G120" s="9"/>
      <c r="H120" s="19"/>
      <c r="I120" s="21"/>
      <c r="J120" s="9"/>
      <c r="K120" s="9"/>
      <c r="L120" s="9"/>
      <c r="M120" s="21"/>
      <c r="N120" s="21"/>
      <c r="O120" s="19"/>
      <c r="P120" s="21"/>
      <c r="Q120" s="9"/>
      <c r="R120" s="19"/>
      <c r="S120" s="21"/>
      <c r="T120" s="9"/>
      <c r="U120" s="9"/>
      <c r="V120" s="9"/>
      <c r="W120" s="21"/>
      <c r="X120" s="21"/>
      <c r="Y120" s="19"/>
      <c r="Z120" s="21"/>
      <c r="AA120" s="9"/>
      <c r="AB120" s="9"/>
      <c r="AC120" s="9"/>
      <c r="AD120" s="21"/>
      <c r="AE120" s="21"/>
      <c r="AF120" s="9"/>
      <c r="AG120" s="9"/>
      <c r="AH120" s="21"/>
      <c r="AI120" s="21"/>
      <c r="AJ120" s="19"/>
      <c r="AK120" s="21"/>
      <c r="AL120" s="9"/>
      <c r="AM120" s="19"/>
      <c r="AN120" s="21"/>
      <c r="AO120" s="9"/>
      <c r="AP120" s="19"/>
      <c r="AQ120" s="21"/>
      <c r="AR120" s="9"/>
      <c r="AS120" s="19"/>
      <c r="AT120" s="21"/>
      <c r="AU120" s="9"/>
      <c r="AV120" s="19"/>
      <c r="AW120" s="21"/>
      <c r="AX120" s="9"/>
      <c r="AY120" s="19"/>
      <c r="AZ120" s="21"/>
      <c r="BA120" s="9"/>
      <c r="BB120" s="19"/>
      <c r="BC120" s="21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</row>
    <row r="121" ht="12.75" customHeight="1">
      <c r="A121" s="19"/>
      <c r="B121" s="19"/>
      <c r="C121" s="19"/>
      <c r="D121" s="19"/>
      <c r="E121" s="19"/>
      <c r="F121" s="20"/>
      <c r="G121" s="9"/>
      <c r="H121" s="19"/>
      <c r="I121" s="21"/>
      <c r="J121" s="9"/>
      <c r="K121" s="9"/>
      <c r="L121" s="9"/>
      <c r="M121" s="21"/>
      <c r="N121" s="21"/>
      <c r="O121" s="19"/>
      <c r="P121" s="21"/>
      <c r="Q121" s="9"/>
      <c r="R121" s="19"/>
      <c r="S121" s="21"/>
      <c r="T121" s="9"/>
      <c r="U121" s="9"/>
      <c r="V121" s="9"/>
      <c r="W121" s="21"/>
      <c r="X121" s="21"/>
      <c r="Y121" s="19"/>
      <c r="Z121" s="21"/>
      <c r="AA121" s="9"/>
      <c r="AB121" s="9"/>
      <c r="AC121" s="9"/>
      <c r="AD121" s="21"/>
      <c r="AE121" s="21"/>
      <c r="AF121" s="9"/>
      <c r="AG121" s="9"/>
      <c r="AH121" s="21"/>
      <c r="AI121" s="21"/>
      <c r="AJ121" s="19"/>
      <c r="AK121" s="21"/>
      <c r="AL121" s="9"/>
      <c r="AM121" s="19"/>
      <c r="AN121" s="21"/>
      <c r="AO121" s="9"/>
      <c r="AP121" s="19"/>
      <c r="AQ121" s="21"/>
      <c r="AR121" s="9"/>
      <c r="AS121" s="19"/>
      <c r="AT121" s="21"/>
      <c r="AU121" s="9"/>
      <c r="AV121" s="19"/>
      <c r="AW121" s="21"/>
      <c r="AX121" s="9"/>
      <c r="AY121" s="19"/>
      <c r="AZ121" s="21"/>
      <c r="BA121" s="9"/>
      <c r="BB121" s="19"/>
      <c r="BC121" s="21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</row>
    <row r="122" ht="12.75" customHeight="1">
      <c r="A122" s="19"/>
      <c r="B122" s="19"/>
      <c r="C122" s="19"/>
      <c r="D122" s="19"/>
      <c r="E122" s="19"/>
      <c r="F122" s="20"/>
      <c r="G122" s="9"/>
      <c r="H122" s="19"/>
      <c r="I122" s="21"/>
      <c r="J122" s="9"/>
      <c r="K122" s="9"/>
      <c r="L122" s="9"/>
      <c r="M122" s="21"/>
      <c r="N122" s="21"/>
      <c r="O122" s="19"/>
      <c r="P122" s="21"/>
      <c r="Q122" s="9"/>
      <c r="R122" s="19"/>
      <c r="S122" s="21"/>
      <c r="T122" s="9"/>
      <c r="U122" s="9"/>
      <c r="V122" s="9"/>
      <c r="W122" s="21"/>
      <c r="X122" s="21"/>
      <c r="Y122" s="19"/>
      <c r="Z122" s="21"/>
      <c r="AA122" s="9"/>
      <c r="AB122" s="9"/>
      <c r="AC122" s="9"/>
      <c r="AD122" s="21"/>
      <c r="AE122" s="21"/>
      <c r="AF122" s="9"/>
      <c r="AG122" s="9"/>
      <c r="AH122" s="21"/>
      <c r="AI122" s="21"/>
      <c r="AJ122" s="19"/>
      <c r="AK122" s="21"/>
      <c r="AL122" s="9"/>
      <c r="AM122" s="19"/>
      <c r="AN122" s="21"/>
      <c r="AO122" s="9"/>
      <c r="AP122" s="19"/>
      <c r="AQ122" s="21"/>
      <c r="AR122" s="9"/>
      <c r="AS122" s="19"/>
      <c r="AT122" s="21"/>
      <c r="AU122" s="9"/>
      <c r="AV122" s="19"/>
      <c r="AW122" s="21"/>
      <c r="AX122" s="9"/>
      <c r="AY122" s="19"/>
      <c r="AZ122" s="21"/>
      <c r="BA122" s="9"/>
      <c r="BB122" s="19"/>
      <c r="BC122" s="21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</row>
    <row r="123" ht="12.75" customHeight="1">
      <c r="A123" s="19"/>
      <c r="B123" s="19"/>
      <c r="C123" s="19"/>
      <c r="D123" s="19"/>
      <c r="E123" s="19"/>
      <c r="F123" s="20"/>
      <c r="G123" s="9"/>
      <c r="H123" s="19"/>
      <c r="I123" s="21"/>
      <c r="J123" s="9"/>
      <c r="K123" s="9"/>
      <c r="L123" s="9"/>
      <c r="M123" s="21"/>
      <c r="N123" s="21"/>
      <c r="O123" s="19"/>
      <c r="P123" s="21"/>
      <c r="Q123" s="9"/>
      <c r="R123" s="19"/>
      <c r="S123" s="21"/>
      <c r="T123" s="9"/>
      <c r="U123" s="9"/>
      <c r="V123" s="9"/>
      <c r="W123" s="21"/>
      <c r="X123" s="21"/>
      <c r="Y123" s="19"/>
      <c r="Z123" s="21"/>
      <c r="AA123" s="9"/>
      <c r="AB123" s="9"/>
      <c r="AC123" s="9"/>
      <c r="AD123" s="21"/>
      <c r="AE123" s="21"/>
      <c r="AF123" s="9"/>
      <c r="AG123" s="9"/>
      <c r="AH123" s="21"/>
      <c r="AI123" s="21"/>
      <c r="AJ123" s="19"/>
      <c r="AK123" s="21"/>
      <c r="AL123" s="9"/>
      <c r="AM123" s="19"/>
      <c r="AN123" s="21"/>
      <c r="AO123" s="9"/>
      <c r="AP123" s="19"/>
      <c r="AQ123" s="21"/>
      <c r="AR123" s="9"/>
      <c r="AS123" s="19"/>
      <c r="AT123" s="21"/>
      <c r="AU123" s="9"/>
      <c r="AV123" s="19"/>
      <c r="AW123" s="21"/>
      <c r="AX123" s="9"/>
      <c r="AY123" s="19"/>
      <c r="AZ123" s="21"/>
      <c r="BA123" s="9"/>
      <c r="BB123" s="19"/>
      <c r="BC123" s="21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ht="12.75" customHeight="1">
      <c r="A124" s="19"/>
      <c r="B124" s="19"/>
      <c r="C124" s="19"/>
      <c r="D124" s="19"/>
      <c r="E124" s="19"/>
      <c r="F124" s="20"/>
      <c r="G124" s="9"/>
      <c r="H124" s="19"/>
      <c r="I124" s="21"/>
      <c r="J124" s="9"/>
      <c r="K124" s="9"/>
      <c r="L124" s="9"/>
      <c r="M124" s="21"/>
      <c r="N124" s="21"/>
      <c r="O124" s="19"/>
      <c r="P124" s="21"/>
      <c r="Q124" s="9"/>
      <c r="R124" s="19"/>
      <c r="S124" s="21"/>
      <c r="T124" s="9"/>
      <c r="U124" s="9"/>
      <c r="V124" s="9"/>
      <c r="W124" s="21"/>
      <c r="X124" s="21"/>
      <c r="Y124" s="19"/>
      <c r="Z124" s="21"/>
      <c r="AA124" s="9"/>
      <c r="AB124" s="9"/>
      <c r="AC124" s="9"/>
      <c r="AD124" s="21"/>
      <c r="AE124" s="21"/>
      <c r="AF124" s="9"/>
      <c r="AG124" s="9"/>
      <c r="AH124" s="21"/>
      <c r="AI124" s="21"/>
      <c r="AJ124" s="19"/>
      <c r="AK124" s="21"/>
      <c r="AL124" s="9"/>
      <c r="AM124" s="19"/>
      <c r="AN124" s="21"/>
      <c r="AO124" s="9"/>
      <c r="AP124" s="19"/>
      <c r="AQ124" s="21"/>
      <c r="AR124" s="9"/>
      <c r="AS124" s="19"/>
      <c r="AT124" s="21"/>
      <c r="AU124" s="9"/>
      <c r="AV124" s="19"/>
      <c r="AW124" s="21"/>
      <c r="AX124" s="9"/>
      <c r="AY124" s="19"/>
      <c r="AZ124" s="21"/>
      <c r="BA124" s="9"/>
      <c r="BB124" s="19"/>
      <c r="BC124" s="21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</row>
    <row r="125" ht="12.75" customHeight="1">
      <c r="A125" s="19"/>
      <c r="B125" s="19"/>
      <c r="C125" s="19"/>
      <c r="D125" s="19"/>
      <c r="E125" s="19"/>
      <c r="F125" s="20"/>
      <c r="G125" s="9"/>
      <c r="H125" s="19"/>
      <c r="I125" s="21"/>
      <c r="J125" s="9"/>
      <c r="K125" s="9"/>
      <c r="L125" s="9"/>
      <c r="M125" s="21"/>
      <c r="N125" s="21"/>
      <c r="O125" s="19"/>
      <c r="P125" s="21"/>
      <c r="Q125" s="9"/>
      <c r="R125" s="19"/>
      <c r="S125" s="21"/>
      <c r="T125" s="9"/>
      <c r="U125" s="9"/>
      <c r="V125" s="9"/>
      <c r="W125" s="21"/>
      <c r="X125" s="21"/>
      <c r="Y125" s="19"/>
      <c r="Z125" s="21"/>
      <c r="AA125" s="9"/>
      <c r="AB125" s="9"/>
      <c r="AC125" s="9"/>
      <c r="AD125" s="21"/>
      <c r="AE125" s="21"/>
      <c r="AF125" s="9"/>
      <c r="AG125" s="9"/>
      <c r="AH125" s="21"/>
      <c r="AI125" s="21"/>
      <c r="AJ125" s="19"/>
      <c r="AK125" s="21"/>
      <c r="AL125" s="9"/>
      <c r="AM125" s="19"/>
      <c r="AN125" s="21"/>
      <c r="AO125" s="9"/>
      <c r="AP125" s="19"/>
      <c r="AQ125" s="21"/>
      <c r="AR125" s="9"/>
      <c r="AS125" s="19"/>
      <c r="AT125" s="21"/>
      <c r="AU125" s="9"/>
      <c r="AV125" s="19"/>
      <c r="AW125" s="21"/>
      <c r="AX125" s="9"/>
      <c r="AY125" s="19"/>
      <c r="AZ125" s="21"/>
      <c r="BA125" s="9"/>
      <c r="BB125" s="19"/>
      <c r="BC125" s="21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</row>
    <row r="126" ht="12.75" customHeight="1">
      <c r="A126" s="9"/>
      <c r="B126" s="9"/>
      <c r="C126" s="9"/>
      <c r="D126" s="9"/>
      <c r="E126" s="9"/>
      <c r="F126" s="22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</row>
    <row r="127" ht="12.75" customHeight="1">
      <c r="A127" s="9"/>
      <c r="B127" s="9"/>
      <c r="C127" s="9"/>
      <c r="D127" s="9"/>
      <c r="E127" s="9"/>
      <c r="F127" s="22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</row>
    <row r="128" ht="12.75" customHeight="1">
      <c r="A128" s="9"/>
      <c r="B128" s="9"/>
      <c r="C128" s="9"/>
      <c r="D128" s="9"/>
      <c r="E128" s="9"/>
      <c r="F128" s="22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</row>
    <row r="129" ht="12.75" customHeight="1">
      <c r="A129" s="9"/>
      <c r="B129" s="9"/>
      <c r="C129" s="9"/>
      <c r="D129" s="9"/>
      <c r="E129" s="9"/>
      <c r="F129" s="22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</row>
    <row r="130" ht="12.75" customHeight="1">
      <c r="A130" s="9"/>
      <c r="B130" s="9"/>
      <c r="C130" s="9"/>
      <c r="D130" s="9"/>
      <c r="E130" s="9"/>
      <c r="F130" s="22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</row>
    <row r="131" ht="12.75" customHeight="1">
      <c r="A131" s="9"/>
      <c r="B131" s="9"/>
      <c r="C131" s="9"/>
      <c r="D131" s="9"/>
      <c r="E131" s="9"/>
      <c r="F131" s="22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</row>
    <row r="132" ht="12.75" customHeight="1">
      <c r="A132" s="9"/>
      <c r="B132" s="9"/>
      <c r="C132" s="9"/>
      <c r="D132" s="9"/>
      <c r="E132" s="9"/>
      <c r="F132" s="22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</row>
    <row r="133" ht="12.75" customHeight="1">
      <c r="A133" s="9"/>
      <c r="B133" s="9"/>
      <c r="C133" s="9"/>
      <c r="D133" s="9"/>
      <c r="E133" s="9"/>
      <c r="F133" s="22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</row>
    <row r="134" ht="12.75" customHeight="1">
      <c r="A134" s="9"/>
      <c r="B134" s="9"/>
      <c r="C134" s="9"/>
      <c r="D134" s="9"/>
      <c r="E134" s="9"/>
      <c r="F134" s="22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</row>
    <row r="135" ht="12.75" customHeight="1">
      <c r="A135" s="9"/>
      <c r="B135" s="9"/>
      <c r="C135" s="9"/>
      <c r="D135" s="9"/>
      <c r="E135" s="9"/>
      <c r="F135" s="22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</row>
    <row r="136" ht="12.75" customHeight="1">
      <c r="A136" s="9"/>
      <c r="B136" s="9"/>
      <c r="C136" s="9"/>
      <c r="D136" s="9"/>
      <c r="E136" s="9"/>
      <c r="F136" s="22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</row>
    <row r="137" ht="12.75" customHeight="1">
      <c r="A137" s="9"/>
      <c r="B137" s="9"/>
      <c r="C137" s="9"/>
      <c r="D137" s="9"/>
      <c r="E137" s="9"/>
      <c r="F137" s="22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</row>
    <row r="138" ht="12.75" customHeight="1">
      <c r="A138" s="9"/>
      <c r="B138" s="9"/>
      <c r="C138" s="9"/>
      <c r="D138" s="9"/>
      <c r="E138" s="9"/>
      <c r="F138" s="22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</row>
    <row r="139" ht="12.75" customHeight="1">
      <c r="A139" s="9"/>
      <c r="B139" s="9"/>
      <c r="C139" s="9"/>
      <c r="D139" s="9"/>
      <c r="E139" s="9"/>
      <c r="F139" s="22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</row>
    <row r="140" ht="12.75" customHeight="1">
      <c r="A140" s="9"/>
      <c r="B140" s="9"/>
      <c r="C140" s="9"/>
      <c r="D140" s="9"/>
      <c r="E140" s="9"/>
      <c r="F140" s="22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</row>
    <row r="141" ht="12.75" customHeight="1">
      <c r="A141" s="9"/>
      <c r="B141" s="9"/>
      <c r="C141" s="9"/>
      <c r="D141" s="9"/>
      <c r="E141" s="9"/>
      <c r="F141" s="22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</row>
    <row r="142" ht="12.75" customHeight="1">
      <c r="A142" s="9"/>
      <c r="B142" s="9"/>
      <c r="C142" s="9"/>
      <c r="D142" s="9"/>
      <c r="E142" s="9"/>
      <c r="F142" s="22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</row>
    <row r="143" ht="12.75" customHeight="1">
      <c r="A143" s="9"/>
      <c r="B143" s="9"/>
      <c r="C143" s="9"/>
      <c r="D143" s="9"/>
      <c r="E143" s="9"/>
      <c r="F143" s="22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</row>
    <row r="144" ht="12.75" customHeight="1">
      <c r="A144" s="9"/>
      <c r="B144" s="9"/>
      <c r="C144" s="9"/>
      <c r="D144" s="9"/>
      <c r="E144" s="9"/>
      <c r="F144" s="22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</row>
    <row r="145" ht="12.75" customHeight="1">
      <c r="A145" s="9"/>
      <c r="B145" s="9"/>
      <c r="C145" s="9"/>
      <c r="D145" s="9"/>
      <c r="E145" s="9"/>
      <c r="F145" s="22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</row>
    <row r="146" ht="12.75" customHeight="1">
      <c r="A146" s="9"/>
      <c r="B146" s="9"/>
      <c r="C146" s="9"/>
      <c r="D146" s="9"/>
      <c r="E146" s="9"/>
      <c r="F146" s="22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</row>
    <row r="147" ht="12.75" customHeight="1">
      <c r="A147" s="9"/>
      <c r="B147" s="9"/>
      <c r="C147" s="9"/>
      <c r="D147" s="9"/>
      <c r="E147" s="9"/>
      <c r="F147" s="22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</row>
    <row r="148" ht="12.75" customHeight="1">
      <c r="A148" s="9"/>
      <c r="B148" s="9"/>
      <c r="C148" s="9"/>
      <c r="D148" s="9"/>
      <c r="E148" s="9"/>
      <c r="F148" s="22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</row>
    <row r="149" ht="12.75" customHeight="1">
      <c r="A149" s="9"/>
      <c r="B149" s="9"/>
      <c r="C149" s="9"/>
      <c r="D149" s="9"/>
      <c r="E149" s="9"/>
      <c r="F149" s="22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</row>
    <row r="150" ht="12.75" customHeight="1">
      <c r="A150" s="9"/>
      <c r="B150" s="9"/>
      <c r="C150" s="9"/>
      <c r="D150" s="9"/>
      <c r="E150" s="9"/>
      <c r="F150" s="22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</row>
    <row r="151" ht="12.75" customHeight="1">
      <c r="A151" s="9"/>
      <c r="B151" s="9"/>
      <c r="C151" s="9"/>
      <c r="D151" s="9"/>
      <c r="E151" s="9"/>
      <c r="F151" s="22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</row>
    <row r="152" ht="12.75" customHeight="1">
      <c r="A152" s="9"/>
      <c r="B152" s="9"/>
      <c r="C152" s="9"/>
      <c r="D152" s="9"/>
      <c r="E152" s="9"/>
      <c r="F152" s="22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</row>
    <row r="153" ht="12.75" customHeight="1">
      <c r="A153" s="9"/>
      <c r="B153" s="9"/>
      <c r="C153" s="9"/>
      <c r="D153" s="9"/>
      <c r="E153" s="9"/>
      <c r="F153" s="22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</row>
    <row r="154" ht="12.75" customHeight="1">
      <c r="A154" s="9"/>
      <c r="B154" s="9"/>
      <c r="C154" s="9"/>
      <c r="D154" s="9"/>
      <c r="E154" s="9"/>
      <c r="F154" s="22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</row>
    <row r="155" ht="12.75" customHeight="1">
      <c r="A155" s="9"/>
      <c r="B155" s="9"/>
      <c r="C155" s="9"/>
      <c r="D155" s="9"/>
      <c r="E155" s="9"/>
      <c r="F155" s="22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</row>
    <row r="156" ht="12.75" customHeight="1">
      <c r="A156" s="9"/>
      <c r="B156" s="9"/>
      <c r="C156" s="9"/>
      <c r="D156" s="9"/>
      <c r="E156" s="9"/>
      <c r="F156" s="22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</row>
    <row r="157" ht="12.75" customHeight="1">
      <c r="A157" s="9"/>
      <c r="B157" s="9"/>
      <c r="C157" s="9"/>
      <c r="D157" s="9"/>
      <c r="E157" s="9"/>
      <c r="F157" s="22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</row>
    <row r="158" ht="12.75" customHeight="1">
      <c r="A158" s="9"/>
      <c r="B158" s="9"/>
      <c r="C158" s="9"/>
      <c r="D158" s="9"/>
      <c r="E158" s="9"/>
      <c r="F158" s="22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</row>
    <row r="159" ht="12.75" customHeight="1">
      <c r="A159" s="9"/>
      <c r="B159" s="9"/>
      <c r="C159" s="9"/>
      <c r="D159" s="9"/>
      <c r="E159" s="9"/>
      <c r="F159" s="22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</row>
    <row r="160" ht="12.75" customHeight="1">
      <c r="A160" s="9"/>
      <c r="B160" s="9"/>
      <c r="C160" s="9"/>
      <c r="D160" s="9"/>
      <c r="E160" s="9"/>
      <c r="F160" s="22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</row>
    <row r="161" ht="12.75" customHeight="1">
      <c r="A161" s="9"/>
      <c r="B161" s="9"/>
      <c r="C161" s="9"/>
      <c r="D161" s="9"/>
      <c r="E161" s="9"/>
      <c r="F161" s="22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</row>
    <row r="162" ht="12.75" customHeight="1">
      <c r="A162" s="9"/>
      <c r="B162" s="9"/>
      <c r="C162" s="9"/>
      <c r="D162" s="9"/>
      <c r="E162" s="9"/>
      <c r="F162" s="22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</row>
    <row r="163" ht="12.75" customHeight="1">
      <c r="A163" s="9"/>
      <c r="B163" s="9"/>
      <c r="C163" s="9"/>
      <c r="D163" s="9"/>
      <c r="E163" s="9"/>
      <c r="F163" s="22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</row>
    <row r="164" ht="12.75" customHeight="1">
      <c r="A164" s="9"/>
      <c r="B164" s="9"/>
      <c r="C164" s="9"/>
      <c r="D164" s="9"/>
      <c r="E164" s="9"/>
      <c r="F164" s="22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</row>
    <row r="165" ht="12.75" customHeight="1">
      <c r="A165" s="9"/>
      <c r="B165" s="9"/>
      <c r="C165" s="9"/>
      <c r="D165" s="9"/>
      <c r="E165" s="9"/>
      <c r="F165" s="22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</row>
    <row r="166" ht="12.75" customHeight="1">
      <c r="A166" s="9"/>
      <c r="B166" s="9"/>
      <c r="C166" s="9"/>
      <c r="D166" s="9"/>
      <c r="E166" s="9"/>
      <c r="F166" s="22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</row>
    <row r="167" ht="12.75" customHeight="1">
      <c r="A167" s="9"/>
      <c r="B167" s="9"/>
      <c r="C167" s="9"/>
      <c r="D167" s="9"/>
      <c r="E167" s="9"/>
      <c r="F167" s="22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</row>
    <row r="168" ht="12.75" customHeight="1">
      <c r="A168" s="9"/>
      <c r="B168" s="9"/>
      <c r="C168" s="9"/>
      <c r="D168" s="9"/>
      <c r="E168" s="9"/>
      <c r="F168" s="22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</row>
    <row r="169" ht="12.75" customHeight="1">
      <c r="A169" s="9"/>
      <c r="B169" s="9"/>
      <c r="C169" s="9"/>
      <c r="D169" s="9"/>
      <c r="E169" s="9"/>
      <c r="F169" s="22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</row>
    <row r="170" ht="12.75" customHeight="1">
      <c r="A170" s="9"/>
      <c r="B170" s="9"/>
      <c r="C170" s="9"/>
      <c r="D170" s="9"/>
      <c r="E170" s="9"/>
      <c r="F170" s="22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</row>
    <row r="171" ht="12.75" customHeight="1">
      <c r="A171" s="9"/>
      <c r="B171" s="9"/>
      <c r="C171" s="9"/>
      <c r="D171" s="9"/>
      <c r="E171" s="9"/>
      <c r="F171" s="22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</row>
    <row r="172" ht="12.75" customHeight="1">
      <c r="A172" s="9"/>
      <c r="B172" s="9"/>
      <c r="C172" s="9"/>
      <c r="D172" s="9"/>
      <c r="E172" s="9"/>
      <c r="F172" s="22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</row>
    <row r="173" ht="12.75" customHeight="1">
      <c r="A173" s="9"/>
      <c r="B173" s="9"/>
      <c r="C173" s="9"/>
      <c r="D173" s="9"/>
      <c r="E173" s="9"/>
      <c r="F173" s="22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</row>
    <row r="174" ht="12.75" customHeight="1">
      <c r="A174" s="9"/>
      <c r="B174" s="9"/>
      <c r="C174" s="9"/>
      <c r="D174" s="9"/>
      <c r="E174" s="9"/>
      <c r="F174" s="22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</row>
    <row r="175" ht="12.75" customHeight="1">
      <c r="A175" s="9"/>
      <c r="B175" s="9"/>
      <c r="C175" s="9"/>
      <c r="D175" s="9"/>
      <c r="E175" s="9"/>
      <c r="F175" s="22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</row>
    <row r="176" ht="12.75" customHeight="1">
      <c r="A176" s="9"/>
      <c r="B176" s="9"/>
      <c r="C176" s="9"/>
      <c r="D176" s="9"/>
      <c r="E176" s="9"/>
      <c r="F176" s="22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</row>
    <row r="177" ht="12.75" customHeight="1">
      <c r="A177" s="9"/>
      <c r="B177" s="9"/>
      <c r="C177" s="9"/>
      <c r="D177" s="9"/>
      <c r="E177" s="9"/>
      <c r="F177" s="22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</row>
    <row r="178" ht="12.75" customHeight="1">
      <c r="A178" s="9"/>
      <c r="B178" s="9"/>
      <c r="C178" s="9"/>
      <c r="D178" s="9"/>
      <c r="E178" s="9"/>
      <c r="F178" s="22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</row>
    <row r="179" ht="12.75" customHeight="1">
      <c r="A179" s="9"/>
      <c r="B179" s="9"/>
      <c r="C179" s="9"/>
      <c r="D179" s="9"/>
      <c r="E179" s="9"/>
      <c r="F179" s="22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</row>
    <row r="180" ht="12.75" customHeight="1">
      <c r="A180" s="9"/>
      <c r="B180" s="9"/>
      <c r="C180" s="9"/>
      <c r="D180" s="9"/>
      <c r="E180" s="9"/>
      <c r="F180" s="22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</row>
    <row r="181" ht="12.75" customHeight="1">
      <c r="A181" s="9"/>
      <c r="B181" s="9"/>
      <c r="C181" s="9"/>
      <c r="D181" s="9"/>
      <c r="E181" s="9"/>
      <c r="F181" s="22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</row>
    <row r="182" ht="12.75" customHeight="1">
      <c r="A182" s="9"/>
      <c r="B182" s="9"/>
      <c r="C182" s="9"/>
      <c r="D182" s="9"/>
      <c r="E182" s="9"/>
      <c r="F182" s="22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</row>
    <row r="183" ht="12.75" customHeight="1">
      <c r="A183" s="9"/>
      <c r="B183" s="9"/>
      <c r="C183" s="9"/>
      <c r="D183" s="9"/>
      <c r="E183" s="9"/>
      <c r="F183" s="22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</row>
    <row r="184" ht="12.75" customHeight="1">
      <c r="A184" s="9"/>
      <c r="B184" s="9"/>
      <c r="C184" s="9"/>
      <c r="D184" s="9"/>
      <c r="E184" s="9"/>
      <c r="F184" s="22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</row>
    <row r="185" ht="12.75" customHeight="1">
      <c r="A185" s="9"/>
      <c r="B185" s="9"/>
      <c r="C185" s="9"/>
      <c r="D185" s="9"/>
      <c r="E185" s="9"/>
      <c r="F185" s="22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</row>
    <row r="186" ht="12.75" customHeight="1">
      <c r="A186" s="9"/>
      <c r="B186" s="9"/>
      <c r="C186" s="9"/>
      <c r="D186" s="9"/>
      <c r="E186" s="9"/>
      <c r="F186" s="22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</row>
    <row r="187" ht="12.75" customHeight="1">
      <c r="A187" s="9"/>
      <c r="B187" s="9"/>
      <c r="C187" s="9"/>
      <c r="D187" s="9"/>
      <c r="E187" s="9"/>
      <c r="F187" s="22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</row>
    <row r="188" ht="12.75" customHeight="1">
      <c r="A188" s="9"/>
      <c r="B188" s="9"/>
      <c r="C188" s="9"/>
      <c r="D188" s="9"/>
      <c r="E188" s="9"/>
      <c r="F188" s="22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</row>
    <row r="189" ht="12.75" customHeight="1">
      <c r="A189" s="9"/>
      <c r="B189" s="9"/>
      <c r="C189" s="9"/>
      <c r="D189" s="9"/>
      <c r="E189" s="9"/>
      <c r="F189" s="22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</row>
    <row r="190" ht="12.75" customHeight="1">
      <c r="A190" s="9"/>
      <c r="B190" s="9"/>
      <c r="C190" s="9"/>
      <c r="D190" s="9"/>
      <c r="E190" s="9"/>
      <c r="F190" s="22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</row>
    <row r="191" ht="12.75" customHeight="1">
      <c r="A191" s="9"/>
      <c r="B191" s="9"/>
      <c r="C191" s="9"/>
      <c r="D191" s="9"/>
      <c r="E191" s="9"/>
      <c r="F191" s="22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</row>
    <row r="192" ht="12.75" customHeight="1">
      <c r="A192" s="9"/>
      <c r="B192" s="9"/>
      <c r="C192" s="9"/>
      <c r="D192" s="9"/>
      <c r="E192" s="9"/>
      <c r="F192" s="22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</row>
    <row r="193" ht="12.75" customHeight="1">
      <c r="A193" s="9"/>
      <c r="B193" s="9"/>
      <c r="C193" s="9"/>
      <c r="D193" s="9"/>
      <c r="E193" s="9"/>
      <c r="F193" s="22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</row>
    <row r="194" ht="12.75" customHeight="1">
      <c r="A194" s="9"/>
      <c r="B194" s="9"/>
      <c r="C194" s="9"/>
      <c r="D194" s="9"/>
      <c r="E194" s="9"/>
      <c r="F194" s="22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</row>
    <row r="195" ht="12.75" customHeight="1">
      <c r="A195" s="9"/>
      <c r="B195" s="9"/>
      <c r="C195" s="9"/>
      <c r="D195" s="9"/>
      <c r="E195" s="9"/>
      <c r="F195" s="22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</row>
    <row r="196" ht="12.75" customHeight="1">
      <c r="A196" s="9"/>
      <c r="B196" s="9"/>
      <c r="C196" s="9"/>
      <c r="D196" s="9"/>
      <c r="E196" s="9"/>
      <c r="F196" s="22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</row>
    <row r="197" ht="12.75" customHeight="1">
      <c r="A197" s="9"/>
      <c r="B197" s="9"/>
      <c r="C197" s="9"/>
      <c r="D197" s="9"/>
      <c r="E197" s="9"/>
      <c r="F197" s="22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</row>
    <row r="198" ht="12.75" customHeight="1">
      <c r="A198" s="9"/>
      <c r="B198" s="9"/>
      <c r="C198" s="9"/>
      <c r="D198" s="9"/>
      <c r="E198" s="9"/>
      <c r="F198" s="22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</row>
    <row r="199" ht="12.75" customHeight="1">
      <c r="A199" s="9"/>
      <c r="B199" s="9"/>
      <c r="C199" s="9"/>
      <c r="D199" s="9"/>
      <c r="E199" s="9"/>
      <c r="F199" s="22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</row>
    <row r="200" ht="12.75" customHeight="1">
      <c r="A200" s="9"/>
      <c r="B200" s="9"/>
      <c r="C200" s="9"/>
      <c r="D200" s="9"/>
      <c r="E200" s="9"/>
      <c r="F200" s="22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</row>
    <row r="201" ht="12.75" customHeight="1">
      <c r="A201" s="9"/>
      <c r="B201" s="9"/>
      <c r="C201" s="9"/>
      <c r="D201" s="9"/>
      <c r="E201" s="9"/>
      <c r="F201" s="22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</row>
    <row r="202" ht="12.75" customHeight="1">
      <c r="A202" s="9"/>
      <c r="B202" s="9"/>
      <c r="C202" s="9"/>
      <c r="D202" s="9"/>
      <c r="E202" s="9"/>
      <c r="F202" s="22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</row>
    <row r="203" ht="12.75" customHeight="1">
      <c r="A203" s="9"/>
      <c r="B203" s="9"/>
      <c r="C203" s="9"/>
      <c r="D203" s="9"/>
      <c r="E203" s="9"/>
      <c r="F203" s="22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</row>
    <row r="204" ht="12.75" customHeight="1">
      <c r="A204" s="9"/>
      <c r="B204" s="9"/>
      <c r="C204" s="9"/>
      <c r="D204" s="9"/>
      <c r="E204" s="9"/>
      <c r="F204" s="22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</row>
    <row r="205" ht="12.75" customHeight="1">
      <c r="A205" s="9"/>
      <c r="B205" s="9"/>
      <c r="C205" s="9"/>
      <c r="D205" s="9"/>
      <c r="E205" s="9"/>
      <c r="F205" s="22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</row>
    <row r="206" ht="12.75" customHeight="1">
      <c r="A206" s="9"/>
      <c r="B206" s="9"/>
      <c r="C206" s="9"/>
      <c r="D206" s="9"/>
      <c r="E206" s="9"/>
      <c r="F206" s="22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</row>
    <row r="207" ht="12.75" customHeight="1">
      <c r="A207" s="9"/>
      <c r="B207" s="9"/>
      <c r="C207" s="9"/>
      <c r="D207" s="9"/>
      <c r="E207" s="9"/>
      <c r="F207" s="22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</row>
    <row r="208" ht="12.75" customHeight="1">
      <c r="A208" s="9"/>
      <c r="B208" s="9"/>
      <c r="C208" s="9"/>
      <c r="D208" s="9"/>
      <c r="E208" s="9"/>
      <c r="F208" s="22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</row>
    <row r="209" ht="12.75" customHeight="1">
      <c r="A209" s="9"/>
      <c r="B209" s="9"/>
      <c r="C209" s="9"/>
      <c r="D209" s="9"/>
      <c r="E209" s="9"/>
      <c r="F209" s="22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</row>
    <row r="210" ht="12.75" customHeight="1">
      <c r="A210" s="9"/>
      <c r="B210" s="9"/>
      <c r="C210" s="9"/>
      <c r="D210" s="9"/>
      <c r="E210" s="9"/>
      <c r="F210" s="22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</row>
    <row r="211" ht="12.75" customHeight="1">
      <c r="A211" s="9"/>
      <c r="B211" s="9"/>
      <c r="C211" s="9"/>
      <c r="D211" s="9"/>
      <c r="E211" s="9"/>
      <c r="F211" s="22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</row>
    <row r="212" ht="12.75" customHeight="1">
      <c r="A212" s="9"/>
      <c r="B212" s="9"/>
      <c r="C212" s="9"/>
      <c r="D212" s="9"/>
      <c r="E212" s="9"/>
      <c r="F212" s="22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</row>
    <row r="213" ht="12.75" customHeight="1">
      <c r="A213" s="9"/>
      <c r="B213" s="9"/>
      <c r="C213" s="9"/>
      <c r="D213" s="9"/>
      <c r="E213" s="9"/>
      <c r="F213" s="22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</row>
    <row r="214" ht="12.75" customHeight="1">
      <c r="A214" s="9"/>
      <c r="B214" s="9"/>
      <c r="C214" s="9"/>
      <c r="D214" s="9"/>
      <c r="E214" s="9"/>
      <c r="F214" s="22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</row>
    <row r="215" ht="12.75" customHeight="1">
      <c r="A215" s="9"/>
      <c r="B215" s="9"/>
      <c r="C215" s="9"/>
      <c r="D215" s="9"/>
      <c r="E215" s="9"/>
      <c r="F215" s="22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</row>
    <row r="216" ht="12.75" customHeight="1">
      <c r="A216" s="9"/>
      <c r="B216" s="9"/>
      <c r="C216" s="9"/>
      <c r="D216" s="9"/>
      <c r="E216" s="9"/>
      <c r="F216" s="22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</row>
    <row r="217" ht="12.75" customHeight="1">
      <c r="A217" s="9"/>
      <c r="B217" s="9"/>
      <c r="C217" s="9"/>
      <c r="D217" s="9"/>
      <c r="E217" s="9"/>
      <c r="F217" s="22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</row>
    <row r="218" ht="12.75" customHeight="1">
      <c r="A218" s="9"/>
      <c r="B218" s="9"/>
      <c r="C218" s="9"/>
      <c r="D218" s="9"/>
      <c r="E218" s="9"/>
      <c r="F218" s="22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</row>
    <row r="219" ht="12.75" customHeight="1">
      <c r="A219" s="9"/>
      <c r="B219" s="9"/>
      <c r="C219" s="9"/>
      <c r="D219" s="9"/>
      <c r="E219" s="9"/>
      <c r="F219" s="22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</row>
    <row r="220" ht="12.75" customHeight="1">
      <c r="A220" s="9"/>
      <c r="B220" s="9"/>
      <c r="C220" s="9"/>
      <c r="D220" s="9"/>
      <c r="E220" s="9"/>
      <c r="F220" s="22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</row>
    <row r="221" ht="12.75" customHeight="1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</row>
    <row r="222" ht="12.75" customHeight="1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</row>
    <row r="223" ht="12.75" customHeight="1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</row>
    <row r="224" ht="12.75" customHeight="1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</row>
    <row r="225" ht="12.75" customHeight="1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</row>
    <row r="226" ht="12.75" customHeight="1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</row>
    <row r="227" ht="12.75" customHeight="1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</row>
    <row r="228" ht="12.75" customHeight="1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</row>
    <row r="229" ht="12.75" customHeight="1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</row>
    <row r="230" ht="12.75" customHeight="1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</row>
    <row r="231" ht="12.75" customHeight="1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</row>
    <row r="232" ht="12.75" customHeight="1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</row>
    <row r="233" ht="12.75" customHeight="1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</row>
    <row r="234" ht="12.75" customHeight="1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</row>
    <row r="235" ht="12.75" customHeight="1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</row>
    <row r="236" ht="12.75" customHeight="1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</row>
    <row r="237" ht="12.75" customHeight="1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</row>
    <row r="238" ht="12.75" customHeight="1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</row>
    <row r="239" ht="12.75" customHeight="1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</row>
    <row r="240" ht="12.75" customHeight="1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</row>
    <row r="241" ht="12.75" customHeight="1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</row>
    <row r="242" ht="12.75" customHeight="1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</row>
    <row r="243" ht="12.75" customHeight="1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</row>
    <row r="244" ht="12.75" customHeight="1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</row>
    <row r="245" ht="12.75" customHeight="1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</row>
    <row r="246" ht="12.75" customHeight="1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</row>
    <row r="247" ht="12.75" customHeight="1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</row>
    <row r="248" ht="12.75" customHeight="1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</row>
    <row r="249" ht="12.75" customHeight="1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</row>
    <row r="250" ht="12.75" customHeight="1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</row>
    <row r="251" ht="12.75" customHeight="1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</row>
    <row r="252" ht="12.75" customHeight="1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</row>
    <row r="253" ht="12.75" customHeight="1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</row>
    <row r="254" ht="12.75" customHeight="1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</row>
    <row r="255" ht="12.75" customHeight="1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</row>
    <row r="256" ht="12.75" customHeight="1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</row>
    <row r="257" ht="12.75" customHeight="1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</row>
    <row r="258" ht="12.75" customHeight="1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</row>
    <row r="259" ht="12.75" customHeight="1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</row>
    <row r="260" ht="12.75" customHeight="1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</row>
    <row r="261" ht="12.75" customHeight="1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</row>
    <row r="262" ht="12.75" customHeight="1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</row>
    <row r="263" ht="12.75" customHeight="1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</row>
    <row r="264" ht="12.75" customHeight="1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</row>
    <row r="265" ht="12.75" customHeight="1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</row>
    <row r="266" ht="12.75" customHeight="1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</row>
    <row r="267" ht="12.75" customHeight="1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</row>
    <row r="268" ht="12.75" customHeight="1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</row>
    <row r="269" ht="12.75" customHeight="1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</row>
    <row r="270" ht="12.75" customHeight="1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</row>
    <row r="271" ht="12.75" customHeight="1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</row>
    <row r="272" ht="12.75" customHeight="1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</row>
    <row r="273" ht="12.75" customHeight="1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</row>
    <row r="274" ht="12.75" customHeight="1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</row>
    <row r="275" ht="12.75" customHeight="1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</row>
    <row r="276" ht="12.75" customHeight="1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</row>
    <row r="277" ht="12.75" customHeight="1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</row>
    <row r="278" ht="12.75" customHeight="1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</row>
    <row r="279" ht="12.75" customHeight="1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</row>
    <row r="280" ht="12.75" customHeight="1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</row>
    <row r="281" ht="12.75" customHeight="1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</row>
    <row r="282" ht="12.75" customHeight="1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</row>
    <row r="283" ht="12.75" customHeight="1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</row>
    <row r="284" ht="12.75" customHeight="1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</row>
    <row r="285" ht="12.75" customHeight="1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</row>
    <row r="286" ht="12.75" customHeight="1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</row>
    <row r="287" ht="12.75" customHeight="1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</row>
    <row r="288" ht="12.75" customHeight="1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</row>
    <row r="289" ht="12.75" customHeight="1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</row>
    <row r="290" ht="12.75" customHeight="1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</row>
    <row r="291" ht="12.75" customHeight="1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</row>
    <row r="292" ht="12.75" customHeight="1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</row>
    <row r="293" ht="12.75" customHeight="1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</row>
    <row r="294" ht="12.75" customHeight="1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</row>
    <row r="295" ht="12.75" customHeight="1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</row>
    <row r="296" ht="12.75" customHeight="1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</row>
    <row r="297" ht="12.75" customHeight="1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</row>
    <row r="298" ht="12.75" customHeight="1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</row>
    <row r="299" ht="12.75" customHeight="1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</row>
    <row r="300" ht="12.75" customHeight="1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</row>
    <row r="301" ht="12.75" customHeight="1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</row>
    <row r="302" ht="12.75" customHeight="1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</row>
    <row r="303" ht="12.75" customHeight="1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</row>
    <row r="304" ht="12.75" customHeight="1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</row>
    <row r="305" ht="12.75" customHeight="1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</row>
    <row r="306" ht="12.75" customHeight="1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</row>
    <row r="307" ht="12.75" customHeight="1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</row>
    <row r="308" ht="12.75" customHeight="1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</row>
    <row r="309" ht="12.75" customHeight="1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</row>
    <row r="310" ht="12.75" customHeight="1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</row>
    <row r="311" ht="12.75" customHeight="1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</row>
    <row r="312" ht="12.75" customHeight="1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</row>
    <row r="313" ht="12.75" customHeight="1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</row>
    <row r="314" ht="12.75" customHeight="1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</row>
    <row r="315" ht="12.75" customHeight="1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</row>
    <row r="316" ht="12.75" customHeight="1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</row>
    <row r="317" ht="12.75" customHeight="1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</row>
    <row r="318" ht="12.75" customHeight="1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</row>
    <row r="319" ht="12.75" customHeight="1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</row>
    <row r="320" ht="12.75" customHeight="1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</row>
    <row r="321" ht="12.75" customHeight="1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</row>
    <row r="322" ht="12.75" customHeight="1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</row>
    <row r="323" ht="12.75" customHeight="1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</row>
    <row r="324" ht="12.75" customHeight="1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</row>
    <row r="325" ht="12.75" customHeight="1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</row>
    <row r="326" ht="12.75" customHeight="1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</row>
    <row r="327" ht="12.75" customHeight="1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</row>
    <row r="328" ht="12.75" customHeight="1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</row>
    <row r="329" ht="12.75" customHeight="1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</row>
    <row r="330" ht="12.75" customHeight="1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</row>
    <row r="331" ht="12.75" customHeight="1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</row>
    <row r="332" ht="12.75" customHeight="1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</row>
    <row r="333" ht="12.75" customHeight="1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</row>
    <row r="334" ht="12.75" customHeight="1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</row>
    <row r="335" ht="12.75" customHeight="1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</row>
    <row r="336" ht="12.75" customHeight="1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</row>
    <row r="337" ht="12.75" customHeight="1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</row>
    <row r="338" ht="12.75" customHeight="1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</row>
    <row r="339" ht="12.75" customHeight="1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</row>
    <row r="340" ht="12.75" customHeight="1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</row>
    <row r="341" ht="12.75" customHeight="1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</row>
    <row r="342" ht="12.75" customHeight="1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</row>
    <row r="343" ht="12.75" customHeight="1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</row>
    <row r="344" ht="12.75" customHeight="1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</row>
    <row r="345" ht="12.75" customHeight="1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</row>
    <row r="346" ht="12.75" customHeight="1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</row>
    <row r="347" ht="12.75" customHeight="1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</row>
    <row r="348" ht="12.75" customHeight="1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</row>
    <row r="349" ht="12.75" customHeight="1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</row>
    <row r="350" ht="12.75" customHeight="1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</row>
    <row r="351" ht="12.75" customHeight="1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</row>
    <row r="352" ht="12.75" customHeight="1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</row>
    <row r="353" ht="12.75" customHeight="1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</row>
    <row r="354" ht="12.75" customHeight="1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</row>
    <row r="355" ht="12.75" customHeight="1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</row>
    <row r="356" ht="12.75" customHeight="1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</row>
    <row r="357" ht="12.75" customHeight="1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</row>
    <row r="358" ht="12.75" customHeight="1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</row>
    <row r="359" ht="12.75" customHeight="1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</row>
    <row r="360" ht="12.75" customHeight="1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</row>
    <row r="361" ht="12.75" customHeight="1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</row>
    <row r="362" ht="12.75" customHeight="1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</row>
    <row r="363" ht="12.75" customHeight="1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</row>
    <row r="364" ht="12.75" customHeight="1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</row>
    <row r="365" ht="12.75" customHeight="1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</row>
    <row r="366" ht="12.75" customHeight="1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</row>
    <row r="367" ht="12.75" customHeight="1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</row>
    <row r="368" ht="12.75" customHeight="1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</row>
    <row r="369" ht="12.75" customHeight="1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</row>
    <row r="370" ht="12.75" customHeight="1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</row>
    <row r="371" ht="12.75" customHeight="1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</row>
    <row r="372" ht="12.75" customHeight="1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</row>
    <row r="373" ht="12.75" customHeight="1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</row>
    <row r="374" ht="12.75" customHeight="1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</row>
    <row r="375" ht="12.75" customHeight="1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</row>
    <row r="376" ht="12.75" customHeight="1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</row>
    <row r="377" ht="12.75" customHeight="1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</row>
    <row r="378" ht="12.75" customHeight="1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</row>
    <row r="379" ht="12.75" customHeight="1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</row>
    <row r="380" ht="12.75" customHeight="1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</row>
    <row r="381" ht="12.75" customHeight="1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</row>
    <row r="382" ht="12.75" customHeight="1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</row>
    <row r="383" ht="12.75" customHeight="1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</row>
    <row r="384" ht="12.75" customHeight="1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</row>
    <row r="385" ht="12.75" customHeight="1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</row>
    <row r="386" ht="12.75" customHeight="1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</row>
    <row r="387" ht="12.75" customHeight="1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</row>
    <row r="388" ht="12.75" customHeight="1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</row>
    <row r="389" ht="12.75" customHeight="1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</row>
    <row r="390" ht="12.75" customHeight="1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</row>
    <row r="391" ht="12.75" customHeight="1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</row>
    <row r="392" ht="12.75" customHeight="1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</row>
    <row r="393" ht="12.75" customHeight="1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</row>
    <row r="394" ht="12.75" customHeight="1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</row>
    <row r="395" ht="12.75" customHeight="1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</row>
    <row r="396" ht="12.75" customHeight="1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</row>
    <row r="397" ht="12.75" customHeight="1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</row>
    <row r="398" ht="12.75" customHeight="1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</row>
    <row r="399" ht="12.75" customHeight="1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</row>
    <row r="400" ht="12.75" customHeight="1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</row>
    <row r="401" ht="12.75" customHeight="1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</row>
    <row r="402" ht="12.75" customHeight="1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</row>
    <row r="403" ht="12.75" customHeight="1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</row>
    <row r="404" ht="12.75" customHeight="1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</row>
    <row r="405" ht="12.75" customHeight="1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</row>
    <row r="406" ht="12.75" customHeight="1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</row>
    <row r="407" ht="12.75" customHeight="1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</row>
    <row r="408" ht="12.75" customHeight="1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</row>
    <row r="409" ht="12.75" customHeight="1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</row>
    <row r="410" ht="12.75" customHeight="1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</row>
    <row r="411" ht="12.75" customHeight="1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</row>
    <row r="412" ht="12.75" customHeight="1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</row>
    <row r="413" ht="12.75" customHeight="1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</row>
    <row r="414" ht="12.75" customHeight="1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</row>
    <row r="415" ht="12.75" customHeight="1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</row>
    <row r="416" ht="12.75" customHeight="1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</row>
    <row r="417" ht="12.75" customHeight="1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</row>
    <row r="418" ht="12.75" customHeight="1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</row>
    <row r="419" ht="12.75" customHeight="1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</row>
    <row r="420" ht="12.75" customHeight="1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</row>
    <row r="421" ht="12.75" customHeight="1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</row>
    <row r="422" ht="12.75" customHeight="1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</row>
    <row r="423" ht="12.75" customHeight="1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</row>
    <row r="424" ht="12.75" customHeight="1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</row>
    <row r="425" ht="12.75" customHeight="1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</row>
    <row r="426" ht="12.75" customHeight="1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</row>
    <row r="427" ht="12.75" customHeight="1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</row>
    <row r="428" ht="12.75" customHeight="1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</row>
    <row r="429" ht="12.75" customHeight="1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</row>
    <row r="430" ht="12.75" customHeight="1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</row>
    <row r="431" ht="12.75" customHeight="1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</row>
    <row r="432" ht="12.75" customHeight="1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</row>
    <row r="433" ht="12.75" customHeight="1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</row>
    <row r="434" ht="12.75" customHeight="1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</row>
    <row r="435" ht="12.75" customHeight="1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</row>
    <row r="436" ht="12.75" customHeight="1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</row>
    <row r="437" ht="12.75" customHeight="1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</row>
    <row r="438" ht="12.75" customHeight="1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</row>
    <row r="439" ht="12.75" customHeight="1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</row>
    <row r="440" ht="12.75" customHeight="1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</row>
    <row r="441" ht="12.75" customHeight="1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</row>
    <row r="442" ht="12.75" customHeight="1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</row>
    <row r="443" ht="12.75" customHeight="1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</row>
    <row r="444" ht="12.75" customHeight="1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</row>
    <row r="445" ht="12.75" customHeight="1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</row>
    <row r="446" ht="12.75" customHeight="1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</row>
    <row r="447" ht="12.75" customHeight="1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</row>
    <row r="448" ht="12.75" customHeight="1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</row>
    <row r="449" ht="12.75" customHeight="1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</row>
    <row r="450" ht="12.75" customHeight="1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</row>
    <row r="451" ht="12.75" customHeight="1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</row>
    <row r="452" ht="12.75" customHeight="1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</row>
    <row r="453" ht="12.75" customHeight="1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</row>
    <row r="454" ht="12.75" customHeight="1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</row>
    <row r="455" ht="12.75" customHeight="1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</row>
    <row r="456" ht="12.75" customHeight="1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</row>
    <row r="457" ht="12.75" customHeight="1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</row>
    <row r="458" ht="12.75" customHeight="1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</row>
    <row r="459" ht="12.75" customHeight="1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</row>
    <row r="460" ht="12.75" customHeight="1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</row>
    <row r="461" ht="12.75" customHeight="1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</row>
    <row r="462" ht="12.75" customHeight="1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</row>
    <row r="463" ht="12.75" customHeight="1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</row>
    <row r="464" ht="12.75" customHeight="1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</row>
    <row r="465" ht="12.75" customHeight="1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</row>
    <row r="466" ht="12.75" customHeight="1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</row>
    <row r="467" ht="12.75" customHeight="1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</row>
    <row r="468" ht="12.75" customHeight="1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</row>
    <row r="469" ht="12.75" customHeight="1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</row>
    <row r="470" ht="12.75" customHeight="1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</row>
    <row r="471" ht="12.75" customHeight="1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</row>
    <row r="472" ht="12.75" customHeight="1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</row>
    <row r="473" ht="12.75" customHeight="1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</row>
    <row r="474" ht="12.75" customHeight="1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</row>
    <row r="475" ht="12.75" customHeight="1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</row>
    <row r="476" ht="12.75" customHeight="1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</row>
    <row r="477" ht="12.75" customHeight="1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</row>
    <row r="478" ht="12.75" customHeight="1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</row>
    <row r="479" ht="12.75" customHeight="1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</row>
    <row r="480" ht="12.75" customHeight="1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</row>
    <row r="481" ht="12.75" customHeight="1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</row>
    <row r="482" ht="12.75" customHeight="1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</row>
    <row r="483" ht="12.75" customHeight="1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</row>
    <row r="484" ht="12.75" customHeight="1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</row>
    <row r="485" ht="12.75" customHeight="1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</row>
    <row r="486" ht="12.75" customHeight="1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</row>
    <row r="487" ht="12.75" customHeight="1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</row>
    <row r="488" ht="12.75" customHeight="1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</row>
    <row r="489" ht="12.75" customHeight="1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</row>
    <row r="490" ht="12.75" customHeight="1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</row>
    <row r="491" ht="12.75" customHeight="1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</row>
    <row r="492" ht="12.75" customHeight="1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</row>
    <row r="493" ht="12.75" customHeight="1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</row>
    <row r="494" ht="12.75" customHeight="1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</row>
    <row r="495" ht="12.75" customHeight="1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</row>
    <row r="496" ht="12.75" customHeight="1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</row>
    <row r="497" ht="12.75" customHeight="1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</row>
    <row r="498" ht="12.75" customHeight="1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</row>
    <row r="499" ht="12.75" customHeight="1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</row>
    <row r="500" ht="12.75" customHeight="1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</row>
    <row r="501" ht="12.75" customHeight="1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</row>
    <row r="502" ht="12.75" customHeight="1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</row>
    <row r="503" ht="12.75" customHeight="1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</row>
    <row r="504" ht="12.75" customHeight="1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</row>
    <row r="505" ht="12.75" customHeight="1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</row>
    <row r="506" ht="12.75" customHeight="1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</row>
    <row r="507" ht="12.75" customHeight="1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</row>
    <row r="508" ht="12.75" customHeight="1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</row>
    <row r="509" ht="12.75" customHeight="1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</row>
    <row r="510" ht="12.75" customHeight="1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</row>
    <row r="511" ht="12.75" customHeight="1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</row>
    <row r="512" ht="12.75" customHeight="1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</row>
    <row r="513" ht="12.75" customHeight="1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</row>
    <row r="514" ht="12.75" customHeight="1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</row>
    <row r="515" ht="12.75" customHeight="1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</row>
    <row r="516" ht="12.75" customHeight="1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</row>
    <row r="517" ht="12.75" customHeight="1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</row>
    <row r="518" ht="12.75" customHeight="1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</row>
    <row r="519" ht="12.75" customHeight="1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</row>
    <row r="520" ht="12.75" customHeight="1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</row>
    <row r="521" ht="12.75" customHeight="1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</row>
    <row r="522" ht="12.75" customHeight="1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</row>
    <row r="523" ht="12.75" customHeight="1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</row>
    <row r="524" ht="12.75" customHeight="1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</row>
    <row r="525" ht="12.75" customHeight="1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</row>
    <row r="526" ht="12.75" customHeight="1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</row>
    <row r="527" ht="12.75" customHeight="1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</row>
    <row r="528" ht="12.75" customHeight="1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</row>
    <row r="529" ht="12.75" customHeight="1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</row>
    <row r="530" ht="12.75" customHeight="1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</row>
    <row r="531" ht="12.75" customHeight="1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</row>
    <row r="532" ht="12.75" customHeight="1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</row>
    <row r="533" ht="12.75" customHeight="1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</row>
    <row r="534" ht="12.75" customHeight="1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</row>
    <row r="535" ht="12.75" customHeight="1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</row>
    <row r="536" ht="12.75" customHeight="1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</row>
    <row r="537" ht="12.75" customHeight="1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</row>
    <row r="538" ht="12.75" customHeight="1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</row>
    <row r="539" ht="12.75" customHeight="1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</row>
    <row r="540" ht="12.75" customHeight="1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</row>
    <row r="541" ht="12.75" customHeight="1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</row>
    <row r="542" ht="12.75" customHeight="1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</row>
    <row r="543" ht="12.75" customHeight="1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</row>
    <row r="544" ht="12.75" customHeight="1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</row>
    <row r="545" ht="12.75" customHeight="1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</row>
    <row r="546" ht="12.75" customHeight="1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</row>
    <row r="547" ht="12.75" customHeight="1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</row>
    <row r="548" ht="12.75" customHeight="1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</row>
    <row r="549" ht="12.75" customHeight="1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</row>
    <row r="550" ht="12.75" customHeight="1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</row>
    <row r="551" ht="12.75" customHeight="1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</row>
    <row r="552" ht="12.75" customHeight="1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</row>
    <row r="553" ht="12.75" customHeight="1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</row>
    <row r="554" ht="12.75" customHeight="1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</row>
    <row r="555" ht="12.75" customHeight="1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</row>
    <row r="556" ht="12.75" customHeight="1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</row>
    <row r="557" ht="12.75" customHeight="1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</row>
    <row r="558" ht="12.75" customHeight="1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</row>
    <row r="559" ht="12.75" customHeight="1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</row>
    <row r="560" ht="12.75" customHeight="1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</row>
    <row r="561" ht="12.75" customHeight="1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</row>
    <row r="562" ht="12.75" customHeight="1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</row>
    <row r="563" ht="12.75" customHeight="1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</row>
    <row r="564" ht="12.75" customHeight="1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</row>
    <row r="565" ht="12.75" customHeight="1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</row>
    <row r="566" ht="12.75" customHeight="1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</row>
    <row r="567" ht="12.75" customHeight="1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</row>
    <row r="568" ht="12.75" customHeight="1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</row>
    <row r="569" ht="12.75" customHeight="1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</row>
    <row r="570" ht="12.75" customHeight="1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</row>
    <row r="571" ht="12.75" customHeight="1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</row>
    <row r="572" ht="12.75" customHeight="1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</row>
    <row r="573" ht="12.75" customHeight="1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</row>
    <row r="574" ht="12.75" customHeight="1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</row>
    <row r="575" ht="12.75" customHeight="1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</row>
    <row r="576" ht="12.75" customHeight="1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</row>
    <row r="577" ht="12.75" customHeight="1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</row>
    <row r="578" ht="12.75" customHeight="1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</row>
    <row r="579" ht="12.75" customHeight="1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</row>
    <row r="580" ht="12.75" customHeight="1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</row>
    <row r="581" ht="12.75" customHeight="1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</row>
    <row r="582" ht="12.75" customHeight="1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</row>
    <row r="583" ht="12.75" customHeight="1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</row>
    <row r="584" ht="12.75" customHeight="1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</row>
    <row r="585" ht="12.75" customHeight="1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</row>
    <row r="586" ht="12.75" customHeight="1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</row>
    <row r="587" ht="12.75" customHeight="1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</row>
    <row r="588" ht="12.75" customHeight="1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</row>
    <row r="589" ht="12.75" customHeight="1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</row>
    <row r="590" ht="12.75" customHeight="1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</row>
    <row r="591" ht="12.75" customHeight="1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</row>
    <row r="592" ht="12.75" customHeight="1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</row>
    <row r="593" ht="12.75" customHeight="1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</row>
    <row r="594" ht="12.75" customHeight="1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</row>
    <row r="595" ht="12.75" customHeight="1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</row>
    <row r="596" ht="12.75" customHeight="1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</row>
    <row r="597" ht="12.75" customHeight="1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</row>
    <row r="598" ht="12.75" customHeight="1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</row>
    <row r="599" ht="12.75" customHeight="1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</row>
    <row r="600" ht="12.75" customHeight="1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</row>
    <row r="601" ht="12.75" customHeight="1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</row>
    <row r="602" ht="12.75" customHeight="1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</row>
    <row r="603" ht="12.75" customHeight="1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</row>
    <row r="604" ht="12.75" customHeight="1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</row>
    <row r="605" ht="12.75" customHeight="1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</row>
    <row r="606" ht="12.75" customHeight="1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</row>
    <row r="607" ht="12.75" customHeight="1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</row>
    <row r="608" ht="12.75" customHeight="1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</row>
    <row r="609" ht="12.75" customHeight="1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</row>
    <row r="610" ht="12.75" customHeight="1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</row>
    <row r="611" ht="12.75" customHeight="1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</row>
    <row r="612" ht="12.75" customHeight="1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</row>
    <row r="613" ht="12.75" customHeight="1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</row>
    <row r="614" ht="12.75" customHeight="1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</row>
    <row r="615" ht="12.75" customHeight="1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</row>
    <row r="616" ht="12.75" customHeight="1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</row>
    <row r="617" ht="12.75" customHeight="1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</row>
    <row r="618" ht="12.75" customHeight="1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</row>
    <row r="619" ht="12.75" customHeight="1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</row>
    <row r="620" ht="12.75" customHeight="1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</row>
    <row r="621" ht="12.75" customHeight="1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</row>
    <row r="622" ht="12.75" customHeight="1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</row>
    <row r="623" ht="12.75" customHeight="1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</row>
    <row r="624" ht="12.75" customHeight="1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</row>
    <row r="625" ht="12.75" customHeight="1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</row>
    <row r="626" ht="12.75" customHeight="1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</row>
    <row r="627" ht="12.75" customHeight="1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</row>
    <row r="628" ht="12.75" customHeight="1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</row>
    <row r="629" ht="12.75" customHeight="1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</row>
    <row r="630" ht="12.75" customHeight="1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</row>
    <row r="631" ht="12.75" customHeight="1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</row>
    <row r="632" ht="12.75" customHeight="1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</row>
    <row r="633" ht="12.75" customHeight="1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</row>
    <row r="634" ht="12.75" customHeight="1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</row>
    <row r="635" ht="12.75" customHeight="1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</row>
    <row r="636" ht="12.75" customHeight="1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</row>
    <row r="637" ht="12.75" customHeight="1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</row>
    <row r="638" ht="12.75" customHeight="1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</row>
    <row r="639" ht="12.75" customHeight="1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</row>
    <row r="640" ht="12.75" customHeight="1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</row>
    <row r="641" ht="12.75" customHeight="1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</row>
    <row r="642" ht="12.75" customHeight="1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</row>
    <row r="643" ht="12.75" customHeight="1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</row>
    <row r="644" ht="12.75" customHeight="1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</row>
    <row r="645" ht="12.75" customHeight="1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</row>
    <row r="646" ht="12.75" customHeight="1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</row>
    <row r="647" ht="12.75" customHeight="1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</row>
    <row r="648" ht="12.75" customHeight="1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</row>
    <row r="649" ht="12.75" customHeight="1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</row>
    <row r="650" ht="12.75" customHeight="1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</row>
    <row r="651" ht="12.75" customHeight="1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</row>
    <row r="652" ht="12.75" customHeight="1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</row>
    <row r="653" ht="12.75" customHeight="1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</row>
    <row r="654" ht="12.75" customHeight="1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</row>
    <row r="655" ht="12.75" customHeight="1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</row>
    <row r="656" ht="12.75" customHeight="1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</row>
    <row r="657" ht="12.75" customHeight="1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</row>
    <row r="658" ht="12.75" customHeight="1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</row>
    <row r="659" ht="12.75" customHeight="1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</row>
    <row r="660" ht="12.75" customHeight="1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</row>
    <row r="661" ht="12.75" customHeight="1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</row>
    <row r="662" ht="12.75" customHeight="1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</row>
    <row r="663" ht="12.75" customHeight="1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</row>
    <row r="664" ht="12.75" customHeight="1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</row>
    <row r="665" ht="12.75" customHeight="1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</row>
    <row r="666" ht="12.75" customHeight="1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</row>
    <row r="667" ht="12.75" customHeight="1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</row>
    <row r="668" ht="12.75" customHeight="1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</row>
    <row r="669" ht="12.75" customHeight="1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</row>
    <row r="670" ht="12.75" customHeight="1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</row>
    <row r="671" ht="12.75" customHeight="1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</row>
    <row r="672" ht="12.75" customHeight="1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</row>
    <row r="673" ht="12.75" customHeight="1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</row>
    <row r="674" ht="12.75" customHeight="1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</row>
    <row r="675" ht="12.75" customHeight="1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</row>
    <row r="676" ht="12.75" customHeight="1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</row>
    <row r="677" ht="12.75" customHeight="1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</row>
    <row r="678" ht="12.75" customHeight="1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</row>
    <row r="679" ht="12.75" customHeight="1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</row>
    <row r="680" ht="12.75" customHeight="1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</row>
    <row r="681" ht="12.75" customHeight="1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</row>
    <row r="682" ht="12.75" customHeight="1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</row>
    <row r="683" ht="12.75" customHeight="1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</row>
    <row r="684" ht="12.75" customHeight="1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</row>
    <row r="685" ht="12.75" customHeight="1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</row>
    <row r="686" ht="12.75" customHeight="1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</row>
    <row r="687" ht="12.75" customHeight="1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</row>
    <row r="688" ht="12.75" customHeight="1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</row>
    <row r="689" ht="12.75" customHeight="1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</row>
    <row r="690" ht="12.75" customHeight="1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</row>
    <row r="691" ht="12.75" customHeight="1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</row>
    <row r="692" ht="12.75" customHeight="1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</row>
    <row r="693" ht="12.75" customHeight="1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</row>
    <row r="694" ht="12.75" customHeight="1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</row>
    <row r="695" ht="12.75" customHeight="1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</row>
    <row r="696" ht="12.75" customHeight="1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</row>
    <row r="697" ht="12.75" customHeight="1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</row>
    <row r="698" ht="12.75" customHeight="1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</row>
    <row r="699" ht="12.75" customHeight="1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</row>
    <row r="700" ht="12.75" customHeight="1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</row>
    <row r="701" ht="12.75" customHeight="1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</row>
    <row r="702" ht="12.75" customHeight="1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</row>
    <row r="703" ht="12.75" customHeight="1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</row>
    <row r="704" ht="12.75" customHeight="1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</row>
    <row r="705" ht="12.75" customHeight="1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</row>
    <row r="706" ht="12.75" customHeight="1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</row>
    <row r="707" ht="12.75" customHeight="1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</row>
    <row r="708" ht="12.75" customHeight="1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</row>
    <row r="709" ht="12.75" customHeight="1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</row>
    <row r="710" ht="12.75" customHeight="1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</row>
    <row r="711" ht="12.75" customHeight="1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</row>
    <row r="712" ht="12.75" customHeight="1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</row>
    <row r="713" ht="12.75" customHeight="1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</row>
    <row r="714" ht="12.75" customHeight="1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</row>
    <row r="715" ht="12.75" customHeight="1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</row>
    <row r="716" ht="12.75" customHeight="1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</row>
    <row r="717" ht="12.75" customHeight="1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</row>
    <row r="718" ht="12.75" customHeight="1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</row>
    <row r="719" ht="12.75" customHeight="1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</row>
    <row r="720" ht="12.75" customHeight="1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</row>
    <row r="721" ht="12.75" customHeight="1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</row>
    <row r="722" ht="12.75" customHeight="1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</row>
    <row r="723" ht="12.75" customHeight="1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</row>
    <row r="724" ht="12.75" customHeight="1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</row>
    <row r="725" ht="12.75" customHeight="1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</row>
    <row r="726" ht="12.75" customHeight="1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</row>
    <row r="727" ht="12.75" customHeight="1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</row>
    <row r="728" ht="12.75" customHeight="1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</row>
    <row r="729" ht="12.75" customHeight="1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</row>
    <row r="730" ht="12.75" customHeight="1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</row>
    <row r="731" ht="12.75" customHeight="1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</row>
    <row r="732" ht="12.75" customHeight="1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</row>
    <row r="733" ht="12.75" customHeight="1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</row>
    <row r="734" ht="12.75" customHeight="1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</row>
    <row r="735" ht="12.75" customHeight="1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</row>
    <row r="736" ht="12.75" customHeight="1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</row>
    <row r="737" ht="12.75" customHeight="1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</row>
    <row r="738" ht="12.75" customHeight="1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</row>
    <row r="739" ht="12.75" customHeight="1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</row>
    <row r="740" ht="12.75" customHeight="1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</row>
    <row r="741" ht="12.75" customHeight="1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</row>
    <row r="742" ht="12.75" customHeight="1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</row>
    <row r="743" ht="12.75" customHeight="1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</row>
    <row r="744" ht="12.75" customHeight="1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</row>
    <row r="745" ht="12.75" customHeight="1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</row>
    <row r="746" ht="12.75" customHeight="1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</row>
    <row r="747" ht="12.75" customHeight="1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</row>
    <row r="748" ht="12.75" customHeight="1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</row>
    <row r="749" ht="12.75" customHeight="1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</row>
    <row r="750" ht="12.75" customHeight="1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</row>
    <row r="751" ht="12.75" customHeight="1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</row>
    <row r="752" ht="12.75" customHeight="1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</row>
    <row r="753" ht="12.75" customHeight="1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</row>
    <row r="754" ht="12.75" customHeight="1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</row>
    <row r="755" ht="12.75" customHeight="1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</row>
    <row r="756" ht="12.75" customHeight="1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</row>
    <row r="757" ht="12.75" customHeight="1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</row>
    <row r="758" ht="12.75" customHeight="1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</row>
    <row r="759" ht="12.75" customHeight="1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</row>
    <row r="760" ht="12.75" customHeight="1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</row>
    <row r="761" ht="12.75" customHeight="1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</row>
    <row r="762" ht="12.75" customHeight="1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</row>
    <row r="763" ht="12.75" customHeight="1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</row>
    <row r="764" ht="12.75" customHeight="1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</row>
    <row r="765" ht="12.75" customHeight="1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</row>
    <row r="766" ht="12.75" customHeight="1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</row>
    <row r="767" ht="12.75" customHeight="1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</row>
    <row r="768" ht="12.75" customHeight="1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</row>
    <row r="769" ht="12.75" customHeight="1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</row>
    <row r="770" ht="12.75" customHeight="1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</row>
    <row r="771" ht="12.75" customHeight="1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</row>
    <row r="772" ht="12.75" customHeight="1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</row>
    <row r="773" ht="12.75" customHeight="1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</row>
    <row r="774" ht="12.75" customHeight="1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</row>
    <row r="775" ht="12.75" customHeight="1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</row>
    <row r="776" ht="12.75" customHeight="1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</row>
    <row r="777" ht="12.75" customHeight="1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</row>
    <row r="778" ht="12.75" customHeight="1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</row>
    <row r="779" ht="12.75" customHeight="1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</row>
    <row r="780" ht="12.75" customHeight="1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</row>
    <row r="781" ht="12.75" customHeight="1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</row>
    <row r="782" ht="12.75" customHeight="1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</row>
    <row r="783" ht="12.75" customHeight="1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</row>
    <row r="784" ht="12.75" customHeight="1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</row>
    <row r="785" ht="12.75" customHeight="1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</row>
    <row r="786" ht="12.75" customHeight="1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</row>
    <row r="787" ht="12.75" customHeight="1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</row>
    <row r="788" ht="12.75" customHeight="1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</row>
    <row r="789" ht="12.75" customHeight="1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</row>
    <row r="790" ht="12.75" customHeight="1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</row>
    <row r="791" ht="12.75" customHeight="1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</row>
    <row r="792" ht="12.75" customHeight="1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</row>
    <row r="793" ht="12.75" customHeight="1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</row>
    <row r="794" ht="12.75" customHeight="1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</row>
    <row r="795" ht="12.75" customHeight="1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</row>
    <row r="796" ht="12.75" customHeight="1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</row>
    <row r="797" ht="12.75" customHeight="1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</row>
    <row r="798" ht="12.75" customHeight="1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</row>
    <row r="799" ht="12.75" customHeight="1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</row>
    <row r="800" ht="12.75" customHeight="1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</row>
    <row r="801" ht="12.75" customHeight="1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</row>
    <row r="802" ht="12.75" customHeight="1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</row>
    <row r="803" ht="12.75" customHeight="1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</row>
    <row r="804" ht="12.75" customHeight="1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</row>
    <row r="805" ht="12.75" customHeight="1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</row>
    <row r="806" ht="12.75" customHeight="1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</row>
    <row r="807" ht="12.75" customHeight="1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</row>
    <row r="808" ht="12.75" customHeight="1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</row>
    <row r="809" ht="12.75" customHeight="1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</row>
    <row r="810" ht="12.75" customHeight="1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</row>
    <row r="811" ht="12.75" customHeight="1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</row>
    <row r="812" ht="12.75" customHeight="1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</row>
    <row r="813" ht="12.75" customHeight="1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</row>
    <row r="814" ht="12.75" customHeight="1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</row>
    <row r="815" ht="12.75" customHeight="1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</row>
    <row r="816" ht="12.75" customHeight="1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</row>
    <row r="817" ht="12.75" customHeight="1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</row>
    <row r="818" ht="12.75" customHeight="1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</row>
    <row r="819" ht="12.75" customHeight="1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</row>
    <row r="820" ht="12.75" customHeight="1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</row>
    <row r="821" ht="12.75" customHeight="1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</row>
    <row r="822" ht="12.75" customHeight="1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</row>
    <row r="823" ht="12.75" customHeight="1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</row>
    <row r="824" ht="12.75" customHeight="1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</row>
    <row r="825" ht="12.75" customHeight="1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</row>
    <row r="826" ht="12.75" customHeight="1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</row>
    <row r="827" ht="12.75" customHeight="1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</row>
    <row r="828" ht="12.75" customHeight="1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</row>
    <row r="829" ht="12.75" customHeight="1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</row>
    <row r="830" ht="12.75" customHeight="1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</row>
    <row r="831" ht="12.75" customHeight="1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</row>
    <row r="832" ht="12.75" customHeight="1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</row>
    <row r="833" ht="12.75" customHeight="1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</row>
    <row r="834" ht="12.75" customHeight="1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</row>
    <row r="835" ht="12.75" customHeight="1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</row>
    <row r="836" ht="12.75" customHeight="1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</row>
    <row r="837" ht="12.75" customHeight="1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</row>
    <row r="838" ht="12.75" customHeight="1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</row>
    <row r="839" ht="12.75" customHeight="1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</row>
    <row r="840" ht="12.75" customHeight="1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</row>
    <row r="841" ht="12.75" customHeight="1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</row>
    <row r="842" ht="12.75" customHeight="1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</row>
    <row r="843" ht="12.75" customHeight="1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</row>
    <row r="844" ht="12.75" customHeight="1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</row>
    <row r="845" ht="12.75" customHeight="1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</row>
    <row r="846" ht="12.75" customHeight="1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</row>
    <row r="847" ht="12.75" customHeight="1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</row>
    <row r="848" ht="12.75" customHeight="1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</row>
    <row r="849" ht="12.75" customHeight="1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</row>
    <row r="850" ht="12.75" customHeight="1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</row>
    <row r="851" ht="12.75" customHeight="1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</row>
    <row r="852" ht="12.75" customHeight="1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</row>
    <row r="853" ht="12.75" customHeight="1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</row>
    <row r="854" ht="12.75" customHeight="1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</row>
    <row r="855" ht="12.75" customHeight="1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</row>
    <row r="856" ht="12.75" customHeight="1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</row>
    <row r="857" ht="12.75" customHeight="1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</row>
    <row r="858" ht="12.75" customHeight="1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</row>
    <row r="859" ht="12.75" customHeight="1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</row>
    <row r="860" ht="12.75" customHeight="1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</row>
    <row r="861" ht="12.75" customHeight="1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</row>
    <row r="862" ht="12.75" customHeight="1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</row>
    <row r="863" ht="12.75" customHeight="1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</row>
    <row r="864" ht="12.75" customHeight="1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</row>
    <row r="865" ht="12.75" customHeight="1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</row>
    <row r="866" ht="12.75" customHeight="1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</row>
    <row r="867" ht="12.75" customHeight="1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</row>
    <row r="868" ht="12.75" customHeight="1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</row>
    <row r="869" ht="12.75" customHeight="1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</row>
    <row r="870" ht="12.75" customHeight="1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</row>
    <row r="871" ht="12.75" customHeight="1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</row>
    <row r="872" ht="12.75" customHeight="1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</row>
    <row r="873" ht="12.75" customHeight="1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</row>
    <row r="874" ht="12.75" customHeight="1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</row>
    <row r="875" ht="12.75" customHeight="1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</row>
    <row r="876" ht="12.75" customHeight="1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</row>
    <row r="877" ht="12.75" customHeight="1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</row>
    <row r="878" ht="12.75" customHeight="1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</row>
    <row r="879" ht="12.75" customHeight="1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</row>
    <row r="880" ht="12.75" customHeight="1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</row>
    <row r="881" ht="12.75" customHeight="1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</row>
    <row r="882" ht="12.75" customHeight="1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</row>
    <row r="883" ht="12.75" customHeight="1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</row>
    <row r="884" ht="12.75" customHeight="1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</row>
    <row r="885" ht="12.75" customHeight="1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</row>
    <row r="886" ht="12.75" customHeight="1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</row>
    <row r="887" ht="12.75" customHeight="1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</row>
    <row r="888" ht="12.75" customHeight="1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</row>
    <row r="889" ht="12.75" customHeight="1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</row>
    <row r="890" ht="12.75" customHeight="1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</row>
    <row r="891" ht="12.75" customHeight="1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</row>
    <row r="892" ht="12.75" customHeight="1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</row>
    <row r="893" ht="12.75" customHeight="1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</row>
    <row r="894" ht="12.75" customHeight="1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</row>
    <row r="895" ht="12.75" customHeight="1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</row>
    <row r="896" ht="12.75" customHeight="1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</row>
    <row r="897" ht="12.75" customHeight="1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</row>
    <row r="898" ht="12.75" customHeight="1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</row>
    <row r="899" ht="12.75" customHeight="1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</row>
    <row r="900" ht="12.75" customHeight="1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</row>
    <row r="901" ht="12.75" customHeight="1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</row>
    <row r="902" ht="12.75" customHeight="1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</row>
    <row r="903" ht="12.75" customHeight="1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</row>
    <row r="904" ht="12.75" customHeight="1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</row>
    <row r="905" ht="12.75" customHeight="1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</row>
    <row r="906" ht="12.75" customHeight="1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</row>
    <row r="907" ht="12.75" customHeight="1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</row>
    <row r="908" ht="12.75" customHeight="1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</row>
    <row r="909" ht="12.75" customHeight="1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</row>
    <row r="910" ht="12.75" customHeight="1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</row>
    <row r="911" ht="12.75" customHeight="1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</row>
    <row r="912" ht="12.75" customHeight="1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</row>
    <row r="913" ht="12.75" customHeight="1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</row>
    <row r="914" ht="12.75" customHeight="1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</row>
    <row r="915" ht="12.75" customHeight="1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</row>
    <row r="916" ht="12.75" customHeight="1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</row>
    <row r="917" ht="12.75" customHeight="1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</row>
    <row r="918" ht="12.75" customHeight="1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</row>
    <row r="919" ht="12.75" customHeight="1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</row>
    <row r="920" ht="12.75" customHeight="1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</row>
    <row r="921" ht="12.75" customHeight="1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</row>
    <row r="922" ht="12.75" customHeight="1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</row>
    <row r="923" ht="12.75" customHeight="1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</row>
    <row r="924" ht="12.75" customHeight="1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</row>
    <row r="925" ht="12.75" customHeight="1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</row>
    <row r="926" ht="12.75" customHeight="1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</row>
    <row r="927" ht="12.75" customHeight="1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</row>
    <row r="928" ht="12.75" customHeight="1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</row>
    <row r="929" ht="12.75" customHeight="1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</row>
    <row r="930" ht="12.75" customHeight="1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</row>
    <row r="931" ht="12.75" customHeight="1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</row>
    <row r="932" ht="12.75" customHeight="1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</row>
    <row r="933" ht="12.75" customHeight="1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</row>
    <row r="934" ht="12.75" customHeight="1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</row>
    <row r="935" ht="12.75" customHeight="1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</row>
    <row r="936" ht="12.75" customHeight="1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</row>
    <row r="937" ht="12.75" customHeight="1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</row>
    <row r="938" ht="12.75" customHeight="1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</row>
    <row r="939" ht="12.75" customHeight="1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</row>
    <row r="940" ht="12.75" customHeight="1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</row>
    <row r="941" ht="12.75" customHeight="1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</row>
    <row r="942" ht="12.75" customHeight="1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</row>
    <row r="943" ht="12.75" customHeight="1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</row>
    <row r="944" ht="12.75" customHeight="1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</row>
    <row r="945" ht="12.75" customHeight="1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</row>
    <row r="946" ht="12.75" customHeight="1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</row>
    <row r="947" ht="12.75" customHeight="1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</row>
    <row r="948" ht="12.75" customHeight="1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</row>
    <row r="949" ht="12.75" customHeight="1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</row>
    <row r="950" ht="12.75" customHeight="1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</row>
    <row r="951" ht="12.75" customHeight="1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</row>
    <row r="952" ht="12.75" customHeight="1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</row>
    <row r="953" ht="12.75" customHeight="1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</row>
    <row r="954" ht="12.75" customHeight="1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  <c r="BQ954" s="23"/>
      <c r="BR954" s="23"/>
      <c r="BS954" s="23"/>
      <c r="BT954" s="23"/>
      <c r="BU954" s="23"/>
      <c r="BV954" s="23"/>
      <c r="BW954" s="23"/>
    </row>
    <row r="955" ht="12.75" customHeight="1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</row>
    <row r="956" ht="12.75" customHeight="1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</row>
    <row r="957" ht="12.75" customHeight="1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</row>
    <row r="958" ht="12.75" customHeight="1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</row>
    <row r="959" ht="12.75" customHeight="1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</row>
    <row r="960" ht="12.75" customHeight="1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</row>
    <row r="961" ht="12.75" customHeight="1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</row>
    <row r="962" ht="12.75" customHeight="1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</row>
    <row r="963" ht="12.75" customHeight="1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</row>
    <row r="964" ht="12.75" customHeight="1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</row>
    <row r="965" ht="12.75" customHeight="1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</row>
    <row r="966" ht="12.75" customHeight="1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</row>
    <row r="967" ht="12.75" customHeight="1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</row>
    <row r="968" ht="12.75" customHeight="1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  <c r="BQ968" s="23"/>
      <c r="BR968" s="23"/>
      <c r="BS968" s="23"/>
      <c r="BT968" s="23"/>
      <c r="BU968" s="23"/>
      <c r="BV968" s="23"/>
      <c r="BW968" s="23"/>
    </row>
    <row r="969" ht="12.75" customHeight="1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</row>
    <row r="970" ht="12.75" customHeight="1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</row>
    <row r="971" ht="12.75" customHeight="1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</row>
    <row r="972" ht="12.75" customHeight="1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</row>
    <row r="973" ht="12.75" customHeight="1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</row>
    <row r="974" ht="12.75" customHeight="1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</row>
    <row r="975" ht="12.75" customHeight="1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</row>
    <row r="976" ht="12.75" customHeight="1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</row>
    <row r="977" ht="12.75" customHeight="1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</row>
    <row r="978" ht="12.75" customHeight="1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</row>
    <row r="979" ht="12.75" customHeight="1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</row>
    <row r="980" ht="12.75" customHeight="1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</row>
    <row r="981" ht="12.75" customHeight="1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</row>
    <row r="982" ht="12.75" customHeight="1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</row>
    <row r="983" ht="12.75" customHeight="1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</row>
    <row r="984" ht="12.75" customHeight="1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</row>
    <row r="985" ht="12.75" customHeight="1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</row>
    <row r="986" ht="12.75" customHeight="1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</row>
    <row r="987" ht="12.75" customHeight="1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</row>
    <row r="988" ht="12.75" customHeight="1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</row>
    <row r="989" ht="12.75" customHeight="1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</row>
    <row r="990" ht="12.75" customHeight="1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</row>
    <row r="991" ht="12.75" customHeight="1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</row>
    <row r="992" ht="12.75" customHeight="1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</row>
    <row r="993" ht="12.75" customHeight="1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</row>
    <row r="994" ht="12.75" customHeight="1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</row>
    <row r="995" ht="12.75" customHeight="1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</row>
    <row r="996" ht="12.75" customHeight="1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</row>
    <row r="997" ht="12.75" customHeight="1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</row>
    <row r="998" ht="12.75" customHeight="1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</row>
    <row r="999" ht="12.75" customHeight="1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</row>
    <row r="1000" ht="12.75" customHeight="1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</row>
  </sheetData>
  <mergeCells count="20">
    <mergeCell ref="F1:G1"/>
    <mergeCell ref="I1:J1"/>
    <mergeCell ref="K1:L1"/>
    <mergeCell ref="M1:N1"/>
    <mergeCell ref="P1:Q1"/>
    <mergeCell ref="S1:T1"/>
    <mergeCell ref="U1:V1"/>
    <mergeCell ref="AN1:AO1"/>
    <mergeCell ref="AQ1:AR1"/>
    <mergeCell ref="AT1:AU1"/>
    <mergeCell ref="AW1:AX1"/>
    <mergeCell ref="AZ1:BA1"/>
    <mergeCell ref="BC1:BD1"/>
    <mergeCell ref="W1:X1"/>
    <mergeCell ref="Z1:AA1"/>
    <mergeCell ref="AB1:AC1"/>
    <mergeCell ref="AD1:AE1"/>
    <mergeCell ref="AF1:AG1"/>
    <mergeCell ref="AH1:AI1"/>
    <mergeCell ref="AK1:AL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37.75" customHeight="1">
      <c r="A1" s="25" t="s">
        <v>88</v>
      </c>
      <c r="B1" s="26" t="s">
        <v>89</v>
      </c>
      <c r="C1" s="26" t="s">
        <v>90</v>
      </c>
      <c r="D1" s="26" t="s">
        <v>91</v>
      </c>
      <c r="E1" s="26" t="s">
        <v>92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3"/>
    </row>
    <row r="2" ht="12.75" customHeight="1">
      <c r="A2" s="27" t="s">
        <v>93</v>
      </c>
      <c r="B2" s="28">
        <v>30.0</v>
      </c>
      <c r="C2" s="28">
        <v>30.0</v>
      </c>
      <c r="D2" s="28">
        <v>40.0</v>
      </c>
      <c r="E2" s="29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3"/>
    </row>
    <row r="3" ht="12.75" customHeight="1">
      <c r="A3" s="3" t="str">
        <f>IFERROR('Данные для ввода на bus.gov.ru'!A2,"")</f>
        <v>Библиотека имени А.Гайдара г. Кострома</v>
      </c>
      <c r="B3" s="30">
        <f>IFERROR(((('Данные для ввода на bus.gov.ru'!F2+'Данные для ввода на bus.gov.ru'!I2)/(10+13))*100)*0.3,"")</f>
        <v>30</v>
      </c>
      <c r="C3" s="28">
        <f>IFERROR('Данные для ввода на bus.gov.ru'!N2*0.3,"")</f>
        <v>30</v>
      </c>
      <c r="D3" s="30">
        <f>IFERROR(((('Данные для ввода на bus.gov.ru'!P2+'Данные для ввода на bus.gov.ru'!S2)/('Данные для ввода на bus.gov.ru'!Q2+'Данные для ввода на bus.gov.ru'!T2))*100)*0.4,"")</f>
        <v>39.56521739</v>
      </c>
      <c r="E3" s="31">
        <f t="shared" ref="E3:E9" si="1">IFERROR(B3+C3+D3,"")</f>
        <v>99.56521739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3"/>
    </row>
    <row r="4" ht="12.75" customHeight="1">
      <c r="A4" s="3" t="str">
        <f>IFERROR('Данные для ввода на bus.gov.ru'!A3,"")</f>
        <v>Библиотека-центр культурно-просветительной и информационной работы инвалидов по зрению г. Кострома</v>
      </c>
      <c r="B4" s="30">
        <f>IFERROR(((('Данные для ввода на bus.gov.ru'!F3+'Данные для ввода на bus.gov.ru'!I3)/(10+13))*100)*0.3,"")</f>
        <v>30</v>
      </c>
      <c r="C4" s="28">
        <f>IFERROR('Данные для ввода на bus.gov.ru'!N3*0.3,"")</f>
        <v>30</v>
      </c>
      <c r="D4" s="30">
        <f>IFERROR(((('Данные для ввода на bus.gov.ru'!P3+'Данные для ввода на bus.gov.ru'!S3)/('Данные для ввода на bus.gov.ru'!Q3+'Данные для ввода на bus.gov.ru'!T3))*100)*0.4,"")</f>
        <v>40</v>
      </c>
      <c r="E4" s="31">
        <f t="shared" si="1"/>
        <v>100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3"/>
    </row>
    <row r="5" ht="12.75" customHeight="1">
      <c r="A5" s="3" t="str">
        <f>IFERROR('Данные для ввода на bus.gov.ru'!A4,"")</f>
        <v>Концертно-выставочной центр «Губернский» г. Кострома</v>
      </c>
      <c r="B5" s="30">
        <f>IFERROR(((('Данные для ввода на bus.gov.ru'!F4+'Данные для ввода на bus.gov.ru'!I4)/(10+13))*100)*0.3,"")</f>
        <v>30</v>
      </c>
      <c r="C5" s="28">
        <f>IFERROR('Данные для ввода на bus.gov.ru'!N4*0.3,"")</f>
        <v>30</v>
      </c>
      <c r="D5" s="30">
        <f>IFERROR(((('Данные для ввода на bus.gov.ru'!P4+'Данные для ввода на bus.gov.ru'!S4)/('Данные для ввода на bus.gov.ru'!Q4+'Данные для ввода на bus.gov.ru'!T4))*100)*0.4,"")</f>
        <v>39.30434783</v>
      </c>
      <c r="E5" s="31">
        <f t="shared" si="1"/>
        <v>99.30434783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3"/>
    </row>
    <row r="6" ht="12.75" customHeight="1">
      <c r="A6" s="3" t="str">
        <f>IFERROR('Данные для ввода на bus.gov.ru'!A5,"")</f>
        <v>Костромская областная универсальная научная библиотека</v>
      </c>
      <c r="B6" s="30">
        <f>IFERROR(((('Данные для ввода на bus.gov.ru'!F5+'Данные для ввода на bus.gov.ru'!I5)/(10+13))*100)*0.3,"")</f>
        <v>30</v>
      </c>
      <c r="C6" s="28">
        <f>IFERROR('Данные для ввода на bus.gov.ru'!N5*0.3,"")</f>
        <v>30</v>
      </c>
      <c r="D6" s="30">
        <f>IFERROR(((('Данные для ввода на bus.gov.ru'!P5+'Данные для ввода на bus.gov.ru'!S5)/('Данные для ввода на bus.gov.ru'!Q5+'Данные для ввода на bus.gov.ru'!T5))*100)*0.4,"")</f>
        <v>39.61538462</v>
      </c>
      <c r="E6" s="31">
        <f t="shared" si="1"/>
        <v>99.61538462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3"/>
    </row>
    <row r="7" ht="12.75" customHeight="1">
      <c r="A7" s="3" t="str">
        <f>IFERROR('Данные для ввода на bus.gov.ru'!A6,"")</f>
        <v>Костромской государственный драматический театр имени А.Н. Островского</v>
      </c>
      <c r="B7" s="30">
        <f>IFERROR(((('Данные для ввода на bus.gov.ru'!F6+'Данные для ввода на bus.gov.ru'!I6)/(10+13))*100)*0.3,"")</f>
        <v>30</v>
      </c>
      <c r="C7" s="28">
        <f>IFERROR('Данные для ввода на bus.gov.ru'!N6*0.3,"")</f>
        <v>30</v>
      </c>
      <c r="D7" s="30">
        <f>IFERROR(((('Данные для ввода на bus.gov.ru'!P6+'Данные для ввода на bus.gov.ru'!S6)/('Данные для ввода на bus.gov.ru'!Q6+'Данные для ввода на bus.gov.ru'!T6))*100)*0.4,"")</f>
        <v>38.75</v>
      </c>
      <c r="E7" s="31">
        <f t="shared" si="1"/>
        <v>98.75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3"/>
    </row>
    <row r="8" ht="12.75" customHeight="1">
      <c r="A8" s="3" t="str">
        <f>IFERROR('Данные для ввода на bus.gov.ru'!A7,"")</f>
        <v>Костромской губернский симфонический оркестр под управлением П. Герштейна</v>
      </c>
      <c r="B8" s="30">
        <f>IFERROR(((('Данные для ввода на bus.gov.ru'!F7+'Данные для ввода на bus.gov.ru'!I7)/(10+13))*100)*0.3,"")</f>
        <v>30</v>
      </c>
      <c r="C8" s="28">
        <f>IFERROR('Данные для ввода на bus.gov.ru'!N7*0.3,"")</f>
        <v>30</v>
      </c>
      <c r="D8" s="30">
        <f>IFERROR(((('Данные для ввода на bus.gov.ru'!P7+'Данные для ввода на bus.gov.ru'!S7)/('Данные для ввода на bus.gov.ru'!Q7+'Данные для ввода на bus.gov.ru'!T7))*100)*0.4,"")</f>
        <v>39.65811966</v>
      </c>
      <c r="E8" s="31">
        <f t="shared" si="1"/>
        <v>99.65811966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3"/>
    </row>
    <row r="9" ht="12.75" customHeight="1">
      <c r="A9" s="3" t="str">
        <f>IFERROR('Данные для ввода на bus.gov.ru'!A8,"")</f>
        <v>Областной Дом народного творчества им. Иосифа Кобзона г. Кострома</v>
      </c>
      <c r="B9" s="30">
        <f>IFERROR(((('Данные для ввода на bus.gov.ru'!F8+'Данные для ввода на bus.gov.ru'!I8)/(10+13))*100)*0.3,"")</f>
        <v>30</v>
      </c>
      <c r="C9" s="28">
        <f>IFERROR('Данные для ввода на bus.gov.ru'!N8*0.3,"")</f>
        <v>30</v>
      </c>
      <c r="D9" s="30">
        <f>IFERROR(((('Данные для ввода на bus.gov.ru'!P8+'Данные для ввода на bus.gov.ru'!S8)/('Данные для ввода на bus.gov.ru'!Q8+'Данные для ввода на bus.gov.ru'!T8))*100)*0.4,"")</f>
        <v>40</v>
      </c>
      <c r="E9" s="31">
        <f t="shared" si="1"/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3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3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3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3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3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3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3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3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3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3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3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3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3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3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3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3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3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3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3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3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3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3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3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3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3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3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3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3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3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3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3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3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3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3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3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3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3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3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3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3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3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3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3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3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3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3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3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3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3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3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3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3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3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3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3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3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3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3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3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3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3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3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3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3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3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3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3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3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3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3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3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3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3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3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3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3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3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3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3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3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3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3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3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3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3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3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3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3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3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3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3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3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3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3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3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3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3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3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3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3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3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3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3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3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3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3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3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3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3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3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3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3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3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3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3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3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3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3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3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3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3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3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3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3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3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3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3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3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3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3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3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3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3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3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3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3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3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3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3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3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3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3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3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3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3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3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3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3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3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3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3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3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3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3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3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3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3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3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3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3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3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3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3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3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3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3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3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3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3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3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3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3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3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3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3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3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3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3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3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3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3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3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3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3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3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3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3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3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3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3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3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3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3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3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3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3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3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3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3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3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3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3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3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3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3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3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3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3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4" width="14.43"/>
  </cols>
  <sheetData>
    <row r="1" ht="119.25" customHeight="1">
      <c r="A1" s="25" t="s">
        <v>88</v>
      </c>
      <c r="B1" s="26" t="s">
        <v>94</v>
      </c>
      <c r="C1" s="26" t="s">
        <v>95</v>
      </c>
      <c r="D1" s="26" t="s">
        <v>92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3"/>
      <c r="Z1" s="23"/>
    </row>
    <row r="2" ht="12.75" customHeight="1">
      <c r="A2" s="32" t="s">
        <v>93</v>
      </c>
      <c r="B2" s="33">
        <v>50.0</v>
      </c>
      <c r="C2" s="33">
        <v>50.0</v>
      </c>
      <c r="D2" s="33">
        <v>100.0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3"/>
      <c r="Z2" s="23"/>
    </row>
    <row r="3" ht="12.75" customHeight="1">
      <c r="A3" s="3" t="str">
        <f>'Данные для ввода на bus.gov.ru'!A2</f>
        <v>Библиотека имени А.Гайдара г. Кострома</v>
      </c>
      <c r="B3" s="2">
        <f>'Данные для ввода на bus.gov.ru'!X2*0.5</f>
        <v>50</v>
      </c>
      <c r="C3" s="34">
        <f>(('Данные для ввода на bus.gov.ru'!Z2/'Данные для ввода на bus.gov.ru'!AA2)*100)*0.5</f>
        <v>49.12280702</v>
      </c>
      <c r="D3" s="34">
        <f t="shared" ref="D3:D9" si="1">B3+C3</f>
        <v>99.12280702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3"/>
      <c r="Z3" s="23"/>
    </row>
    <row r="4" ht="12.75" customHeight="1">
      <c r="A4" s="3" t="str">
        <f>'Данные для ввода на bus.gov.ru'!A3</f>
        <v>Библиотека-центр культурно-просветительной и информационной работы инвалидов по зрению г. Кострома</v>
      </c>
      <c r="B4" s="2">
        <f>'Данные для ввода на bus.gov.ru'!X3*0.5</f>
        <v>50</v>
      </c>
      <c r="C4" s="34">
        <f>(('Данные для ввода на bus.gov.ru'!Z3/'Данные для ввода на bus.gov.ru'!AA3)*100)*0.5</f>
        <v>49.7005988</v>
      </c>
      <c r="D4" s="34">
        <f t="shared" si="1"/>
        <v>99.7005988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3"/>
      <c r="Z4" s="23"/>
    </row>
    <row r="5" ht="12.75" customHeight="1">
      <c r="A5" s="3" t="str">
        <f>'Данные для ввода на bus.gov.ru'!A4</f>
        <v>Концертно-выставочной центр «Губернский» г. Кострома</v>
      </c>
      <c r="B5" s="2">
        <f>'Данные для ввода на bus.gov.ru'!X4*0.5</f>
        <v>50</v>
      </c>
      <c r="C5" s="34">
        <f>(('Данные для ввода на bus.gov.ru'!Z4/'Данные для ввода на bus.gov.ru'!AA4)*100)*0.5</f>
        <v>48.5915493</v>
      </c>
      <c r="D5" s="34">
        <f t="shared" si="1"/>
        <v>98.5915493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23"/>
      <c r="Z5" s="23"/>
    </row>
    <row r="6" ht="12.75" customHeight="1">
      <c r="A6" s="3" t="str">
        <f>'Данные для ввода на bus.gov.ru'!A5</f>
        <v>Костромская областная универсальная научная библиотека</v>
      </c>
      <c r="B6" s="2">
        <f>'Данные для ввода на bus.gov.ru'!X5*0.5</f>
        <v>50</v>
      </c>
      <c r="C6" s="34">
        <f>(('Данные для ввода на bus.gov.ru'!Z5/'Данные для ввода на bus.gov.ru'!AA5)*100)*0.5</f>
        <v>49.20634921</v>
      </c>
      <c r="D6" s="34">
        <f t="shared" si="1"/>
        <v>99.20634921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23"/>
      <c r="Z6" s="23"/>
    </row>
    <row r="7" ht="12.75" customHeight="1">
      <c r="A7" s="3" t="str">
        <f>'Данные для ввода на bus.gov.ru'!A6</f>
        <v>Костромской государственный драматический театр имени А.Н. Островского</v>
      </c>
      <c r="B7" s="2">
        <f>'Данные для ввода на bus.gov.ru'!X6*0.5</f>
        <v>50</v>
      </c>
      <c r="C7" s="34">
        <f>(('Данные для ввода на bus.gov.ru'!Z6/'Данные для ввода на bus.gov.ru'!AA6)*100)*0.5</f>
        <v>47.35973597</v>
      </c>
      <c r="D7" s="34">
        <f t="shared" si="1"/>
        <v>97.35973597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23"/>
      <c r="Z7" s="23"/>
    </row>
    <row r="8" ht="12.75" customHeight="1">
      <c r="A8" s="3" t="str">
        <f>'Данные для ввода на bus.gov.ru'!A7</f>
        <v>Костромской губернский симфонический оркестр под управлением П. Герштейна</v>
      </c>
      <c r="B8" s="2">
        <f>'Данные для ввода на bus.gov.ru'!X7*0.5</f>
        <v>50</v>
      </c>
      <c r="C8" s="34">
        <f>(('Данные для ввода на bus.gov.ru'!Z7/'Данные для ввода на bus.gov.ru'!AA7)*100)*0.5</f>
        <v>49.53917051</v>
      </c>
      <c r="D8" s="34">
        <f t="shared" si="1"/>
        <v>99.53917051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23"/>
      <c r="Z8" s="23"/>
    </row>
    <row r="9" ht="12.75" customHeight="1">
      <c r="A9" s="3" t="str">
        <f>'Данные для ввода на bus.gov.ru'!A8</f>
        <v>Областной Дом народного творчества им. Иосифа Кобзона г. Кострома</v>
      </c>
      <c r="B9" s="2">
        <f>'Данные для ввода на bus.gov.ru'!X8*0.5</f>
        <v>50</v>
      </c>
      <c r="C9" s="34">
        <f>(('Данные для ввода на bus.gov.ru'!Z8/'Данные для ввода на bus.gov.ru'!AA8)*100)*0.5</f>
        <v>50</v>
      </c>
      <c r="D9" s="34">
        <f t="shared" si="1"/>
        <v>100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23"/>
      <c r="Z9" s="2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3"/>
      <c r="Z10" s="23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23"/>
      <c r="Z11" s="23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23"/>
      <c r="Z12" s="23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23"/>
      <c r="Z13" s="23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23"/>
      <c r="Z14" s="23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3"/>
      <c r="Z15" s="23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3"/>
      <c r="Z16" s="23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23"/>
      <c r="Z17" s="23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23"/>
      <c r="Z18" s="23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23"/>
      <c r="Z19" s="2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23"/>
      <c r="Z20" s="23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23"/>
      <c r="Z21" s="23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3"/>
      <c r="Z22" s="23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23"/>
      <c r="Z23" s="23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23"/>
      <c r="Z24" s="23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3"/>
      <c r="Z25" s="23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23"/>
      <c r="Z26" s="23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3"/>
      <c r="Z27" s="23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23"/>
      <c r="Z28" s="23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3"/>
      <c r="Z29" s="23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23"/>
      <c r="Z30" s="23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23"/>
      <c r="Z31" s="23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23"/>
      <c r="Z32" s="23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23"/>
      <c r="Z33" s="23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23"/>
      <c r="Z34" s="23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23"/>
      <c r="Z35" s="23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23"/>
      <c r="Z36" s="23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23"/>
      <c r="Z37" s="23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23"/>
      <c r="Z38" s="23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23"/>
      <c r="Z39" s="23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23"/>
      <c r="Z40" s="23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23"/>
      <c r="Z41" s="23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23"/>
      <c r="Z42" s="23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23"/>
      <c r="Z43" s="23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23"/>
      <c r="Z44" s="23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23"/>
      <c r="Z45" s="23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23"/>
      <c r="Z46" s="23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23"/>
      <c r="Z47" s="23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23"/>
      <c r="Z48" s="23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23"/>
      <c r="Z49" s="23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23"/>
      <c r="Z50" s="23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23"/>
      <c r="Z51" s="23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23"/>
      <c r="Z52" s="23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23"/>
      <c r="Z53" s="23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23"/>
      <c r="Z54" s="23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23"/>
      <c r="Z55" s="23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23"/>
      <c r="Z56" s="23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3"/>
      <c r="Z57" s="23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23"/>
      <c r="Z58" s="23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23"/>
      <c r="Z59" s="23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23"/>
      <c r="Z60" s="23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23"/>
      <c r="Z61" s="23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23"/>
      <c r="Z62" s="23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23"/>
      <c r="Z63" s="23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23"/>
      <c r="Z64" s="23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23"/>
      <c r="Z65" s="23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23"/>
      <c r="Z66" s="23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23"/>
      <c r="Z67" s="23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23"/>
      <c r="Z68" s="23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23"/>
      <c r="Z69" s="23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23"/>
      <c r="Z70" s="23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23"/>
      <c r="Z71" s="23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23"/>
      <c r="Z72" s="23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23"/>
      <c r="Z73" s="23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23"/>
      <c r="Z74" s="23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23"/>
      <c r="Z75" s="23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23"/>
      <c r="Z76" s="23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23"/>
      <c r="Z77" s="23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23"/>
      <c r="Z78" s="23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23"/>
      <c r="Z79" s="23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23"/>
      <c r="Z80" s="23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23"/>
      <c r="Z81" s="23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23"/>
      <c r="Z82" s="23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23"/>
      <c r="Z83" s="23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23"/>
      <c r="Z84" s="23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23"/>
      <c r="Z85" s="23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23"/>
      <c r="Z86" s="23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23"/>
      <c r="Z87" s="23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23"/>
      <c r="Z88" s="23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23"/>
      <c r="Z89" s="23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23"/>
      <c r="Z90" s="23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23"/>
      <c r="Z91" s="23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23"/>
      <c r="Z92" s="23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23"/>
      <c r="Z93" s="23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23"/>
      <c r="Z94" s="23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23"/>
      <c r="Z95" s="23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23"/>
      <c r="Z96" s="23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23"/>
      <c r="Z97" s="23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23"/>
      <c r="Z98" s="23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23"/>
      <c r="Z99" s="23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23"/>
      <c r="Z100" s="23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23"/>
      <c r="Z101" s="23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23"/>
      <c r="Z102" s="23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23"/>
      <c r="Z103" s="23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23"/>
      <c r="Z104" s="23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23"/>
      <c r="Z105" s="23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23"/>
      <c r="Z106" s="23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23"/>
      <c r="Z107" s="23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23"/>
      <c r="Z108" s="23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23"/>
      <c r="Z109" s="23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23"/>
      <c r="Z110" s="23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23"/>
      <c r="Z111" s="23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3"/>
      <c r="Z112" s="23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3"/>
      <c r="Z113" s="23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3"/>
      <c r="Z114" s="23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3"/>
      <c r="Z115" s="23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3"/>
      <c r="Z116" s="23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3"/>
      <c r="Z117" s="23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3"/>
      <c r="Z118" s="23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3"/>
      <c r="Z119" s="23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3"/>
      <c r="Z120" s="23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3"/>
      <c r="Z121" s="23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3"/>
      <c r="Z122" s="23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3"/>
      <c r="Z123" s="23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3"/>
      <c r="Z124" s="23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3"/>
      <c r="Z125" s="23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3"/>
      <c r="Z126" s="23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3"/>
      <c r="Z127" s="23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3"/>
      <c r="Z128" s="23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3"/>
      <c r="Z129" s="23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3"/>
      <c r="Z130" s="23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3"/>
      <c r="Z131" s="23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3"/>
      <c r="Z132" s="23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3"/>
      <c r="Z133" s="23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3"/>
      <c r="Z134" s="23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3"/>
      <c r="Z135" s="23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3"/>
      <c r="Z136" s="23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3"/>
      <c r="Z137" s="23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3"/>
      <c r="Z138" s="23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3"/>
      <c r="Z139" s="23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3"/>
      <c r="Z140" s="23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3"/>
      <c r="Z141" s="23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3"/>
      <c r="Z142" s="23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3"/>
      <c r="Z143" s="23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3"/>
      <c r="Z144" s="23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3"/>
      <c r="Z145" s="23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3"/>
      <c r="Z146" s="23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3"/>
      <c r="Z147" s="23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3"/>
      <c r="Z148" s="23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3"/>
      <c r="Z149" s="23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3"/>
      <c r="Z150" s="23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3"/>
      <c r="Z151" s="23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3"/>
      <c r="Z152" s="23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3"/>
      <c r="Z153" s="23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3"/>
      <c r="Z154" s="23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3"/>
      <c r="Z155" s="23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3"/>
      <c r="Z156" s="23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3"/>
      <c r="Z157" s="23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3"/>
      <c r="Z158" s="23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3"/>
      <c r="Z159" s="23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3"/>
      <c r="Z160" s="23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3"/>
      <c r="Z161" s="23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3"/>
      <c r="Z162" s="23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3"/>
      <c r="Z163" s="23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23"/>
      <c r="Z164" s="23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23"/>
      <c r="Z165" s="23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23"/>
      <c r="Z166" s="23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23"/>
      <c r="Z167" s="23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23"/>
      <c r="Z168" s="23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23"/>
      <c r="Z169" s="23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23"/>
      <c r="Z170" s="23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23"/>
      <c r="Z171" s="23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23"/>
      <c r="Z172" s="23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23"/>
      <c r="Z173" s="23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23"/>
      <c r="Z174" s="23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23"/>
      <c r="Z175" s="23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23"/>
      <c r="Z176" s="23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23"/>
      <c r="Z177" s="23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23"/>
      <c r="Z178" s="23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23"/>
      <c r="Z179" s="23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23"/>
      <c r="Z180" s="23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23"/>
      <c r="Z181" s="23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23"/>
      <c r="Z182" s="23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23"/>
      <c r="Z183" s="23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23"/>
      <c r="Z184" s="23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23"/>
      <c r="Z185" s="23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23"/>
      <c r="Z186" s="23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23"/>
      <c r="Z187" s="23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23"/>
      <c r="Z188" s="23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23"/>
      <c r="Z189" s="23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23"/>
      <c r="Z190" s="23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23"/>
      <c r="Z191" s="23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23"/>
      <c r="Z192" s="23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23"/>
      <c r="Z193" s="23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23"/>
      <c r="Z194" s="23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23"/>
      <c r="Z195" s="23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23"/>
      <c r="Z196" s="23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23"/>
      <c r="Z197" s="23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23"/>
      <c r="Z198" s="23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23"/>
      <c r="Z199" s="23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23"/>
      <c r="Z200" s="23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23"/>
      <c r="Z201" s="23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23"/>
      <c r="Z202" s="23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23"/>
      <c r="Z203" s="23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23"/>
      <c r="Z204" s="23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23"/>
      <c r="Z205" s="23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23"/>
      <c r="Z206" s="23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23"/>
      <c r="Z207" s="23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23"/>
      <c r="Z208" s="23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23"/>
      <c r="Z209" s="23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23"/>
      <c r="Z210" s="23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23"/>
      <c r="Z211" s="23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23"/>
      <c r="Z212" s="23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23"/>
      <c r="Z213" s="23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23"/>
      <c r="Z214" s="23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23"/>
      <c r="Z215" s="23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23"/>
      <c r="Z216" s="23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23"/>
      <c r="Z217" s="23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23"/>
      <c r="Z218" s="23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23"/>
      <c r="Z219" s="23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23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24.5" customHeight="1">
      <c r="A1" s="25" t="s">
        <v>88</v>
      </c>
      <c r="B1" s="26" t="s">
        <v>96</v>
      </c>
      <c r="C1" s="26" t="s">
        <v>97</v>
      </c>
      <c r="D1" s="26" t="s">
        <v>98</v>
      </c>
      <c r="E1" s="26" t="s">
        <v>92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3"/>
    </row>
    <row r="2" ht="12.75" customHeight="1">
      <c r="A2" s="32" t="s">
        <v>93</v>
      </c>
      <c r="B2" s="35">
        <v>30.0</v>
      </c>
      <c r="C2" s="35">
        <v>40.0</v>
      </c>
      <c r="D2" s="35">
        <v>30.0</v>
      </c>
      <c r="E2" s="35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3"/>
    </row>
    <row r="3" ht="12.75" customHeight="1">
      <c r="A3" s="3" t="str">
        <f>'Данные для ввода на bus.gov.ru'!A2</f>
        <v>Библиотека имени А.Гайдара г. Кострома</v>
      </c>
      <c r="B3" s="36">
        <f>'Данные для ввода на bus.gov.ru'!AE2*0.3</f>
        <v>24</v>
      </c>
      <c r="C3" s="36">
        <f>'Данные для ввода на bus.gov.ru'!AI2*0.4</f>
        <v>40</v>
      </c>
      <c r="D3" s="37">
        <f>IFERROR((('Данные для ввода на bus.gov.ru'!AK2/'Данные для ввода на bus.gov.ru'!AL2)*100)*0.3,0)</f>
        <v>30</v>
      </c>
      <c r="E3" s="37">
        <f t="shared" ref="E3:E9" si="1">B3+C3+D3</f>
        <v>94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3"/>
    </row>
    <row r="4" ht="12.75" customHeight="1">
      <c r="A4" s="3" t="str">
        <f>'Данные для ввода на bus.gov.ru'!A3</f>
        <v>Библиотека-центр культурно-просветительной и информационной работы инвалидов по зрению г. Кострома</v>
      </c>
      <c r="B4" s="36">
        <f>'Данные для ввода на bus.gov.ru'!AE3*0.3</f>
        <v>24</v>
      </c>
      <c r="C4" s="36">
        <f>'Данные для ввода на bus.gov.ru'!AI3*0.4</f>
        <v>40</v>
      </c>
      <c r="D4" s="37">
        <f>IFERROR((('Данные для ввода на bus.gov.ru'!AK3/'Данные для ввода на bus.gov.ru'!AL3)*100)*0.3,0)</f>
        <v>30</v>
      </c>
      <c r="E4" s="37">
        <f t="shared" si="1"/>
        <v>94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3"/>
    </row>
    <row r="5" ht="12.75" customHeight="1">
      <c r="A5" s="3" t="str">
        <f>'Данные для ввода на bus.gov.ru'!A4</f>
        <v>Концертно-выставочной центр «Губернский» г. Кострома</v>
      </c>
      <c r="B5" s="36">
        <f>'Данные для ввода на bus.gov.ru'!AE4*0.3</f>
        <v>24</v>
      </c>
      <c r="C5" s="36">
        <f>'Данные для ввода на bus.gov.ru'!AI4*0.4</f>
        <v>40</v>
      </c>
      <c r="D5" s="37">
        <f>IFERROR((('Данные для ввода на bus.gov.ru'!AK4/'Данные для ввода на bus.gov.ru'!AL4)*100)*0.3,0)</f>
        <v>30</v>
      </c>
      <c r="E5" s="37">
        <f t="shared" si="1"/>
        <v>94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3"/>
    </row>
    <row r="6" ht="12.75" customHeight="1">
      <c r="A6" s="3" t="str">
        <f>'Данные для ввода на bus.gov.ru'!A5</f>
        <v>Костромская областная универсальная научная библиотека</v>
      </c>
      <c r="B6" s="36">
        <f>'Данные для ввода на bus.gov.ru'!AE5*0.3</f>
        <v>30</v>
      </c>
      <c r="C6" s="36">
        <f>'Данные для ввода на bus.gov.ru'!AI5*0.4</f>
        <v>40</v>
      </c>
      <c r="D6" s="37">
        <f>IFERROR((('Данные для ввода на bus.gov.ru'!AK5/'Данные для ввода на bus.gov.ru'!AL5)*100)*0.3,0)</f>
        <v>30</v>
      </c>
      <c r="E6" s="37">
        <f t="shared" si="1"/>
        <v>100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3"/>
    </row>
    <row r="7" ht="12.75" customHeight="1">
      <c r="A7" s="3" t="str">
        <f>'Данные для ввода на bus.gov.ru'!A6</f>
        <v>Костромской государственный драматический театр имени А.Н. Островского</v>
      </c>
      <c r="B7" s="36">
        <f>'Данные для ввода на bus.gov.ru'!AE6*0.3</f>
        <v>30</v>
      </c>
      <c r="C7" s="36">
        <f>'Данные для ввода на bus.gov.ru'!AI6*0.4</f>
        <v>40</v>
      </c>
      <c r="D7" s="37">
        <f>IFERROR((('Данные для ввода на bus.gov.ru'!AK6/'Данные для ввода на bus.gov.ru'!AL6)*100)*0.3,0)</f>
        <v>30</v>
      </c>
      <c r="E7" s="37">
        <f t="shared" si="1"/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3"/>
    </row>
    <row r="8" ht="12.75" customHeight="1">
      <c r="A8" s="3" t="str">
        <f>'Данные для ввода на bus.gov.ru'!A7</f>
        <v>Костромской губернский симфонический оркестр под управлением П. Герштейна</v>
      </c>
      <c r="B8" s="36">
        <f>'Данные для ввода на bus.gov.ru'!AE7*0.3</f>
        <v>30</v>
      </c>
      <c r="C8" s="36">
        <f>'Данные для ввода на bus.gov.ru'!AI7*0.4</f>
        <v>16</v>
      </c>
      <c r="D8" s="37">
        <f>IFERROR((('Данные для ввода на bus.gov.ru'!AK7/'Данные для ввода на bus.gov.ru'!AL7)*100)*0.3,0)</f>
        <v>30</v>
      </c>
      <c r="E8" s="37">
        <f t="shared" si="1"/>
        <v>76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3"/>
    </row>
    <row r="9" ht="12.75" customHeight="1">
      <c r="A9" s="3" t="str">
        <f>'Данные для ввода на bus.gov.ru'!A8</f>
        <v>Областной Дом народного творчества им. Иосифа Кобзона г. Кострома</v>
      </c>
      <c r="B9" s="36">
        <f>'Данные для ввода на bus.gov.ru'!AE8*0.3</f>
        <v>18</v>
      </c>
      <c r="C9" s="36">
        <f>'Данные для ввода на bus.gov.ru'!AI8*0.4</f>
        <v>32</v>
      </c>
      <c r="D9" s="37">
        <f>IFERROR((('Данные для ввода на bus.gov.ru'!AK8/'Данные для ввода на bus.gov.ru'!AL8)*100)*0.3,0)</f>
        <v>30</v>
      </c>
      <c r="E9" s="37">
        <f t="shared" si="1"/>
        <v>80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3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3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3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3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3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3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3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3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3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3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3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3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3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3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3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3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3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3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3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3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3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3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3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3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3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3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3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3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3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3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3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3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3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3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3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3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3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3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3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3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3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3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3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3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3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3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3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3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3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3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3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3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3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3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3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3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3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3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3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3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3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3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3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3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3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3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3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3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3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3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3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3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3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3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3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3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3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3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3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3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3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3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3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3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3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3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3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3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3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3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3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3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3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3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3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3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3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3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3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3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3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3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3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3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3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3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3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3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3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3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3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3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3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3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3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3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3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3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3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3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3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3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3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3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3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3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3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3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3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3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3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3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3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3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3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3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3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3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3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3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3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3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3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3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3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3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3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3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3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3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3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3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3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3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3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3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3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3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3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3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3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3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3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3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3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3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3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3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3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3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3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3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3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3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3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3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3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3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3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3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3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3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3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3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3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3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3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3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3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3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3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3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3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3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3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3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3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3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3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3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3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3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3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3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3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3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3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3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76.0" customHeight="1">
      <c r="A1" s="25" t="s">
        <v>88</v>
      </c>
      <c r="B1" s="26" t="s">
        <v>99</v>
      </c>
      <c r="C1" s="26" t="s">
        <v>100</v>
      </c>
      <c r="D1" s="26" t="s">
        <v>101</v>
      </c>
      <c r="E1" s="26" t="s">
        <v>92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3"/>
    </row>
    <row r="2" ht="12.75" customHeight="1">
      <c r="A2" s="32" t="s">
        <v>93</v>
      </c>
      <c r="B2" s="35">
        <v>40.0</v>
      </c>
      <c r="C2" s="35">
        <v>40.0</v>
      </c>
      <c r="D2" s="35">
        <v>20.0</v>
      </c>
      <c r="E2" s="35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3"/>
    </row>
    <row r="3" ht="12.75" customHeight="1">
      <c r="A3" s="3" t="str">
        <f>'Данные для ввода на bus.gov.ru'!A2</f>
        <v>Библиотека имени А.Гайдара г. Кострома</v>
      </c>
      <c r="B3" s="37">
        <f>(('Данные для ввода на bus.gov.ru'!AN2/'Данные для ввода на bus.gov.ru'!AO2)*100)*0.4</f>
        <v>40</v>
      </c>
      <c r="C3" s="34">
        <f>(('Данные для ввода на bus.gov.ru'!AQ2/'Данные для ввода на bus.gov.ru'!AR2)*100)*0.4</f>
        <v>40</v>
      </c>
      <c r="D3" s="37">
        <f>(('Данные для ввода на bus.gov.ru'!AT2/'Данные для ввода на bus.gov.ru'!AU2)*100)*0.2</f>
        <v>20</v>
      </c>
      <c r="E3" s="37">
        <f t="shared" ref="E3:E9" si="1">B3+C3+D3</f>
        <v>100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3"/>
    </row>
    <row r="4" ht="12.75" customHeight="1">
      <c r="A4" s="3" t="str">
        <f>'Данные для ввода на bus.gov.ru'!A3</f>
        <v>Библиотека-центр культурно-просветительной и информационной работы инвалидов по зрению г. Кострома</v>
      </c>
      <c r="B4" s="37">
        <f>(('Данные для ввода на bus.gov.ru'!AN3/'Данные для ввода на bus.gov.ru'!AO3)*100)*0.4</f>
        <v>40</v>
      </c>
      <c r="C4" s="34">
        <f>(('Данные для ввода на bus.gov.ru'!AQ3/'Данные для ввода на bus.gov.ru'!AR3)*100)*0.4</f>
        <v>40</v>
      </c>
      <c r="D4" s="37">
        <f>(('Данные для ввода на bus.gov.ru'!AT3/'Данные для ввода на bus.gov.ru'!AU3)*100)*0.2</f>
        <v>19.8757764</v>
      </c>
      <c r="E4" s="37">
        <f t="shared" si="1"/>
        <v>99.8757764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3"/>
    </row>
    <row r="5" ht="12.75" customHeight="1">
      <c r="A5" s="3" t="str">
        <f>'Данные для ввода на bus.gov.ru'!A4</f>
        <v>Концертно-выставочной центр «Губернский» г. Кострома</v>
      </c>
      <c r="B5" s="37">
        <f>(('Данные для ввода на bus.gov.ru'!AN4/'Данные для ввода на bus.gov.ru'!AO4)*100)*0.4</f>
        <v>39.43661972</v>
      </c>
      <c r="C5" s="34">
        <f>(('Данные для ввода на bus.gov.ru'!AQ4/'Данные для ввода на bus.gov.ru'!AR4)*100)*0.4</f>
        <v>39.43661972</v>
      </c>
      <c r="D5" s="37">
        <f>(('Данные для ввода на bus.gov.ru'!AT4/'Данные для ввода на bus.gov.ru'!AU4)*100)*0.2</f>
        <v>19.61538462</v>
      </c>
      <c r="E5" s="37">
        <f t="shared" si="1"/>
        <v>98.48862405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3"/>
    </row>
    <row r="6" ht="12.75" customHeight="1">
      <c r="A6" s="3" t="str">
        <f>'Данные для ввода на bus.gov.ru'!A5</f>
        <v>Костромская областная универсальная научная библиотека</v>
      </c>
      <c r="B6" s="37">
        <f>(('Данные для ввода на bus.gov.ru'!AN5/'Данные для ввода на bus.gov.ru'!AO5)*100)*0.4</f>
        <v>40</v>
      </c>
      <c r="C6" s="34">
        <f>(('Данные для ввода на bus.gov.ru'!AQ5/'Данные для ввода на bus.gov.ru'!AR5)*100)*0.4</f>
        <v>40</v>
      </c>
      <c r="D6" s="37">
        <f>(('Данные для ввода на bus.gov.ru'!AT5/'Данные для ввода на bus.gov.ru'!AU5)*100)*0.2</f>
        <v>20</v>
      </c>
      <c r="E6" s="37">
        <f t="shared" si="1"/>
        <v>100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3"/>
    </row>
    <row r="7" ht="12.75" customHeight="1">
      <c r="A7" s="3" t="str">
        <f>'Данные для ввода на bus.gov.ru'!A6</f>
        <v>Костромской государственный драматический театр имени А.Н. Островского</v>
      </c>
      <c r="B7" s="37">
        <f>(('Данные для ввода на bus.gov.ru'!AN6/'Данные для ввода на bus.gov.ru'!AO6)*100)*0.4</f>
        <v>39.07590759</v>
      </c>
      <c r="C7" s="34">
        <f>(('Данные для ввода на bus.gov.ru'!AQ6/'Данные для ввода на bus.gov.ru'!AR6)*100)*0.4</f>
        <v>39.7359736</v>
      </c>
      <c r="D7" s="37">
        <f>(('Данные для ввода на bus.gov.ru'!AT6/'Данные для ввода на bus.gov.ru'!AU6)*100)*0.2</f>
        <v>20</v>
      </c>
      <c r="E7" s="37">
        <f t="shared" si="1"/>
        <v>98.81188119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3"/>
    </row>
    <row r="8" ht="12.75" customHeight="1">
      <c r="A8" s="3" t="str">
        <f>'Данные для ввода на bus.gov.ru'!A7</f>
        <v>Костромской губернский симфонический оркестр под управлением П. Герштейна</v>
      </c>
      <c r="B8" s="37">
        <f>(('Данные для ввода на bus.gov.ru'!AN7/'Данные для ввода на bus.gov.ru'!AO7)*100)*0.4</f>
        <v>39.8156682</v>
      </c>
      <c r="C8" s="34">
        <f>(('Данные для ввода на bus.gov.ru'!AQ7/'Данные для ввода на bus.gov.ru'!AR7)*100)*0.4</f>
        <v>40</v>
      </c>
      <c r="D8" s="37">
        <f>(('Данные для ввода на bus.gov.ru'!AT7/'Данные для ввода на bus.gov.ru'!AU7)*100)*0.2</f>
        <v>19.87730061</v>
      </c>
      <c r="E8" s="37">
        <f t="shared" si="1"/>
        <v>99.69296882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3"/>
    </row>
    <row r="9" ht="12.75" customHeight="1">
      <c r="A9" s="3" t="str">
        <f>'Данные для ввода на bus.gov.ru'!A8</f>
        <v>Областной Дом народного творчества им. Иосифа Кобзона г. Кострома</v>
      </c>
      <c r="B9" s="37">
        <f>(('Данные для ввода на bus.gov.ru'!AN8/'Данные для ввода на bus.gov.ru'!AO8)*100)*0.4</f>
        <v>40</v>
      </c>
      <c r="C9" s="34">
        <f>(('Данные для ввода на bus.gov.ru'!AQ8/'Данные для ввода на bus.gov.ru'!AR8)*100)*0.4</f>
        <v>40</v>
      </c>
      <c r="D9" s="37">
        <f>(('Данные для ввода на bus.gov.ru'!AT8/'Данные для ввода на bus.gov.ru'!AU8)*100)*0.2</f>
        <v>20</v>
      </c>
      <c r="E9" s="37">
        <f t="shared" si="1"/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3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3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3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3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3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3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3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3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3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3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3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3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3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3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3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3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3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3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3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3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3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3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3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3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3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3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3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3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3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3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3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3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3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3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3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3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3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3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3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3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3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3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3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3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3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3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3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3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3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3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3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3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3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3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3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3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3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3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3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3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3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3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3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3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3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3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3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3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3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3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3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3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3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3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3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3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3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3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3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3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3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3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3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3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3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3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3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3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3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3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3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3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3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3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3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3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3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3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3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3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3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3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3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3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3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3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3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3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3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3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3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3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3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3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3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3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3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3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3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3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3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3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3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3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3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3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3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3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3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3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3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3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3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3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3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3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3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3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3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3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3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3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3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3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3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3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3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3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3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3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3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3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3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3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3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3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3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3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3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3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3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3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3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3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3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3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3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3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3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3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3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3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3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3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3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3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3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3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3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3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3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3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3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3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3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3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3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3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3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3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3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3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3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3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3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3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3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3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3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3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3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3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3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3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3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3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3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3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14.0" customHeight="1">
      <c r="A1" s="25" t="s">
        <v>88</v>
      </c>
      <c r="B1" s="26" t="s">
        <v>102</v>
      </c>
      <c r="C1" s="26" t="s">
        <v>103</v>
      </c>
      <c r="D1" s="26" t="s">
        <v>104</v>
      </c>
      <c r="E1" s="26" t="s">
        <v>92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3"/>
    </row>
    <row r="2" ht="12.75" customHeight="1">
      <c r="A2" s="32" t="s">
        <v>93</v>
      </c>
      <c r="B2" s="35">
        <v>30.0</v>
      </c>
      <c r="C2" s="35">
        <v>20.0</v>
      </c>
      <c r="D2" s="35">
        <v>50.0</v>
      </c>
      <c r="E2" s="35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3"/>
    </row>
    <row r="3" ht="12.75" customHeight="1">
      <c r="A3" s="3" t="str">
        <f>'Данные для ввода на bus.gov.ru'!A2</f>
        <v>Библиотека имени А.Гайдара г. Кострома</v>
      </c>
      <c r="B3" s="37">
        <f>(('Данные для ввода на bus.gov.ru'!AW2/'Данные для ввода на bus.gov.ru'!AX2)*100)*0.3</f>
        <v>29.47368421</v>
      </c>
      <c r="C3" s="37">
        <f>(('Данные для ввода на bus.gov.ru'!AZ2/'Данные для ввода на bus.gov.ru'!BA2)*100)*0.2</f>
        <v>19.64912281</v>
      </c>
      <c r="D3" s="37">
        <f>(('Данные для ввода на bus.gov.ru'!BC2/'Данные для ввода на bus.gov.ru'!BD2)*100)*0.5</f>
        <v>50</v>
      </c>
      <c r="E3" s="37">
        <f t="shared" ref="E3:E9" si="1">B3+C3+D3</f>
        <v>99.12280702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3"/>
    </row>
    <row r="4" ht="12.75" customHeight="1">
      <c r="A4" s="3" t="str">
        <f>'Данные для ввода на bus.gov.ru'!A3</f>
        <v>Библиотека-центр культурно-просветительной и информационной работы инвалидов по зрению г. Кострома</v>
      </c>
      <c r="B4" s="37">
        <f>(('Данные для ввода на bus.gov.ru'!AW3/'Данные для ввода на bus.gov.ru'!AX3)*100)*0.3</f>
        <v>29.82035928</v>
      </c>
      <c r="C4" s="37">
        <f>(('Данные для ввода на bus.gov.ru'!AZ3/'Данные для ввода на bus.gov.ru'!BA3)*100)*0.2</f>
        <v>20</v>
      </c>
      <c r="D4" s="37">
        <f>(('Данные для ввода на bus.gov.ru'!BC3/'Данные для ввода на bus.gov.ru'!BD3)*100)*0.5</f>
        <v>49.7005988</v>
      </c>
      <c r="E4" s="37">
        <f t="shared" si="1"/>
        <v>99.52095808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3"/>
    </row>
    <row r="5" ht="12.75" customHeight="1">
      <c r="A5" s="3" t="str">
        <f>'Данные для ввода на bus.gov.ru'!A4</f>
        <v>Концертно-выставочной центр «Губернский» г. Кострома</v>
      </c>
      <c r="B5" s="37">
        <f>(('Данные для ввода на bus.gov.ru'!AW4/'Данные для ввода на bus.gov.ru'!AX4)*100)*0.3</f>
        <v>29.15492958</v>
      </c>
      <c r="C5" s="37">
        <f>(('Данные для ввода на bus.gov.ru'!AZ4/'Данные для ввода на bus.gov.ru'!BA4)*100)*0.2</f>
        <v>19.43661972</v>
      </c>
      <c r="D5" s="37">
        <f>(('Данные для ввода на bus.gov.ru'!BC4/'Данные для ввода на bus.gov.ru'!BD4)*100)*0.5</f>
        <v>50</v>
      </c>
      <c r="E5" s="37">
        <f t="shared" si="1"/>
        <v>98.5915493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3"/>
    </row>
    <row r="6" ht="12.75" customHeight="1">
      <c r="A6" s="3" t="str">
        <f>'Данные для ввода на bus.gov.ru'!A5</f>
        <v>Костромская областная универсальная научная библиотека</v>
      </c>
      <c r="B6" s="37">
        <f>(('Данные для ввода на bus.gov.ru'!AW5/'Данные для ввода на bus.gov.ru'!AX5)*100)*0.3</f>
        <v>29.52380952</v>
      </c>
      <c r="C6" s="37">
        <f>(('Данные для ввода на bus.gov.ru'!AZ5/'Данные для ввода на bus.gov.ru'!BA5)*100)*0.2</f>
        <v>19.68253968</v>
      </c>
      <c r="D6" s="37">
        <f>(('Данные для ввода на bus.gov.ru'!BC5/'Данные для ввода на bus.gov.ru'!BD5)*100)*0.5</f>
        <v>50</v>
      </c>
      <c r="E6" s="37">
        <f t="shared" si="1"/>
        <v>99.20634921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3"/>
    </row>
    <row r="7" ht="12.75" customHeight="1">
      <c r="A7" s="3" t="str">
        <f>'Данные для ввода на bus.gov.ru'!A6</f>
        <v>Костромской государственный драматический театр имени А.Н. Островского</v>
      </c>
      <c r="B7" s="37">
        <f>(('Данные для ввода на bus.gov.ru'!AW6/'Данные для ввода на bus.gov.ru'!AX6)*100)*0.3</f>
        <v>29.6039604</v>
      </c>
      <c r="C7" s="37">
        <f>(('Данные для ввода на bus.gov.ru'!AZ6/'Данные для ввода на bus.gov.ru'!BA6)*100)*0.2</f>
        <v>19.7359736</v>
      </c>
      <c r="D7" s="37">
        <f>(('Данные для ввода на bus.gov.ru'!BC6/'Данные для ввода на bus.gov.ru'!BD6)*100)*0.5</f>
        <v>49.00990099</v>
      </c>
      <c r="E7" s="37">
        <f t="shared" si="1"/>
        <v>98.34983498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3"/>
    </row>
    <row r="8" ht="12.75" customHeight="1">
      <c r="A8" s="3" t="str">
        <f>'Данные для ввода на bus.gov.ru'!A7</f>
        <v>Костромской губернский симфонический оркестр под управлением П. Герштейна</v>
      </c>
      <c r="B8" s="37">
        <f>(('Данные для ввода на bus.gov.ru'!AW7/'Данные для ввода на bus.gov.ru'!AX7)*100)*0.3</f>
        <v>29.7235023</v>
      </c>
      <c r="C8" s="37">
        <f>(('Данные для ввода на bus.gov.ru'!AZ7/'Данные для ввода на bus.gov.ru'!BA7)*100)*0.2</f>
        <v>19.8156682</v>
      </c>
      <c r="D8" s="37">
        <f>(('Данные для ввода на bus.gov.ru'!BC7/'Данные для ввода на bus.gov.ru'!BD7)*100)*0.5</f>
        <v>50</v>
      </c>
      <c r="E8" s="37">
        <f t="shared" si="1"/>
        <v>99.53917051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3"/>
    </row>
    <row r="9" ht="12.75" customHeight="1">
      <c r="A9" s="3" t="str">
        <f>'Данные для ввода на bus.gov.ru'!A8</f>
        <v>Областной Дом народного творчества им. Иосифа Кобзона г. Кострома</v>
      </c>
      <c r="B9" s="37">
        <f>(('Данные для ввода на bus.gov.ru'!AW8/'Данные для ввода на bus.gov.ru'!AX8)*100)*0.3</f>
        <v>30</v>
      </c>
      <c r="C9" s="37">
        <f>(('Данные для ввода на bus.gov.ru'!AZ8/'Данные для ввода на bus.gov.ru'!BA8)*100)*0.2</f>
        <v>20</v>
      </c>
      <c r="D9" s="37">
        <f>(('Данные для ввода на bus.gov.ru'!BC8/'Данные для ввода на bus.gov.ru'!BD8)*100)*0.5</f>
        <v>50</v>
      </c>
      <c r="E9" s="37">
        <f t="shared" si="1"/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3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3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3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3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3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3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3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3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3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3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3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3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3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3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3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3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3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3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3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3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3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3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3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3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3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3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3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3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3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3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3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3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3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3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3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3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3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3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3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3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3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3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3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3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3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3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3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3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3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3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3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3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3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3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3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3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3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3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3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3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3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3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3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3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3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3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3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3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3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3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3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3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3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3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3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3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3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3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3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3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3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3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3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3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3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3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3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3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3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3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3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3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3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3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3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3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3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3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3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3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3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3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3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3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3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3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3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3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3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3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3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3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3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3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3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3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3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3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3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3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3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3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3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3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3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3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3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3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3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3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3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3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3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3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3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3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3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3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3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3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3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3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3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3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3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3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3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3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3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3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3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3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3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3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3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3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3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3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3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3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3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3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3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3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3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3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3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3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3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3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3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3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3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3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3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3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3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3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3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3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3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3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3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3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3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3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3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3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3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3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3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3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3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3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3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3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3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3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3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3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3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3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3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3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3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3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3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3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6" width="14.43"/>
  </cols>
  <sheetData>
    <row r="1" ht="81.0" customHeight="1">
      <c r="A1" s="25" t="s">
        <v>105</v>
      </c>
      <c r="B1" s="38" t="s">
        <v>106</v>
      </c>
      <c r="C1" s="39" t="s">
        <v>107</v>
      </c>
      <c r="D1" s="39" t="s">
        <v>108</v>
      </c>
      <c r="E1" s="39" t="s">
        <v>109</v>
      </c>
      <c r="F1" s="39" t="s">
        <v>110</v>
      </c>
      <c r="G1" s="2" t="s">
        <v>111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40" t="s">
        <v>93</v>
      </c>
      <c r="B2" s="41">
        <f>'Критерий 1'!E2</f>
        <v>100</v>
      </c>
      <c r="C2" s="41">
        <f>'Критерий 2'!D2</f>
        <v>100</v>
      </c>
      <c r="D2" s="41">
        <f>'Критерий 3'!E2</f>
        <v>100</v>
      </c>
      <c r="E2" s="41">
        <f>'Критерий 4'!E2</f>
        <v>100</v>
      </c>
      <c r="F2" s="41">
        <f>'Критерий 5'!E2</f>
        <v>100</v>
      </c>
      <c r="G2" s="41">
        <f t="shared" ref="G2:G9" si="1">AVERAGE(B2:F2)</f>
        <v>100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2.75" customHeight="1">
      <c r="A3" s="3" t="str">
        <f>'Критерий 1'!A3</f>
        <v>Библиотека имени А.Гайдара г. Кострома</v>
      </c>
      <c r="B3" s="34">
        <f>'Критерий 1'!E3</f>
        <v>99.56521739</v>
      </c>
      <c r="C3" s="34">
        <f>'Критерий 2'!D3</f>
        <v>99.12280702</v>
      </c>
      <c r="D3" s="34">
        <f>'Критерий 3'!E3</f>
        <v>94</v>
      </c>
      <c r="E3" s="34">
        <f>'Критерий 4'!E3</f>
        <v>100</v>
      </c>
      <c r="F3" s="34">
        <f>'Критерий 5'!E3</f>
        <v>99.12280702</v>
      </c>
      <c r="G3" s="34">
        <f t="shared" si="1"/>
        <v>98.36216629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2.75" customHeight="1">
      <c r="A4" s="3" t="str">
        <f>'Критерий 1'!A4</f>
        <v>Библиотека-центр культурно-просветительной и информационной работы инвалидов по зрению г. Кострома</v>
      </c>
      <c r="B4" s="34">
        <f>'Критерий 1'!E4</f>
        <v>100</v>
      </c>
      <c r="C4" s="34">
        <f>'Критерий 2'!D4</f>
        <v>99.7005988</v>
      </c>
      <c r="D4" s="34">
        <f>'Критерий 3'!E4</f>
        <v>94</v>
      </c>
      <c r="E4" s="34">
        <f>'Критерий 4'!E4</f>
        <v>99.8757764</v>
      </c>
      <c r="F4" s="34">
        <f>'Критерий 5'!E4</f>
        <v>99.52095808</v>
      </c>
      <c r="G4" s="34">
        <f t="shared" si="1"/>
        <v>98.61946666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2.75" customHeight="1">
      <c r="A5" s="3" t="str">
        <f>'Критерий 1'!A5</f>
        <v>Концертно-выставочной центр «Губернский» г. Кострома</v>
      </c>
      <c r="B5" s="34">
        <f>'Критерий 1'!E5</f>
        <v>99.30434783</v>
      </c>
      <c r="C5" s="34">
        <f>'Критерий 2'!D5</f>
        <v>98.5915493</v>
      </c>
      <c r="D5" s="34">
        <f>'Критерий 3'!E5</f>
        <v>94</v>
      </c>
      <c r="E5" s="34">
        <f>'Критерий 4'!E5</f>
        <v>98.48862405</v>
      </c>
      <c r="F5" s="34">
        <f>'Критерий 5'!E5</f>
        <v>98.5915493</v>
      </c>
      <c r="G5" s="34">
        <f t="shared" si="1"/>
        <v>97.79521409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2.75" customHeight="1">
      <c r="A6" s="3" t="str">
        <f>'Критерий 1'!A6</f>
        <v>Костромская областная универсальная научная библиотека</v>
      </c>
      <c r="B6" s="34">
        <f>'Критерий 1'!E6</f>
        <v>99.61538462</v>
      </c>
      <c r="C6" s="34">
        <f>'Критерий 2'!D6</f>
        <v>99.20634921</v>
      </c>
      <c r="D6" s="34">
        <f>'Критерий 3'!E6</f>
        <v>100</v>
      </c>
      <c r="E6" s="34">
        <f>'Критерий 4'!E6</f>
        <v>100</v>
      </c>
      <c r="F6" s="34">
        <f>'Критерий 5'!E6</f>
        <v>99.20634921</v>
      </c>
      <c r="G6" s="34">
        <f t="shared" si="1"/>
        <v>99.60561661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2.75" customHeight="1">
      <c r="A7" s="3" t="str">
        <f>'Критерий 1'!A7</f>
        <v>Костромской государственный драматический театр имени А.Н. Островского</v>
      </c>
      <c r="B7" s="34">
        <f>'Критерий 1'!E7</f>
        <v>98.75</v>
      </c>
      <c r="C7" s="34">
        <f>'Критерий 2'!D7</f>
        <v>97.35973597</v>
      </c>
      <c r="D7" s="34">
        <f>'Критерий 3'!E7</f>
        <v>100</v>
      </c>
      <c r="E7" s="34">
        <f>'Критерий 4'!E7</f>
        <v>98.81188119</v>
      </c>
      <c r="F7" s="34">
        <f>'Критерий 5'!E7</f>
        <v>98.34983498</v>
      </c>
      <c r="G7" s="34">
        <f t="shared" si="1"/>
        <v>98.65429043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2.75" customHeight="1">
      <c r="A8" s="3" t="str">
        <f>'Критерий 1'!A8</f>
        <v>Костромской губернский симфонический оркестр под управлением П. Герштейна</v>
      </c>
      <c r="B8" s="34">
        <f>'Критерий 1'!E8</f>
        <v>99.65811966</v>
      </c>
      <c r="C8" s="34">
        <f>'Критерий 2'!D8</f>
        <v>99.53917051</v>
      </c>
      <c r="D8" s="34">
        <f>'Критерий 3'!E8</f>
        <v>76</v>
      </c>
      <c r="E8" s="34">
        <f>'Критерий 4'!E8</f>
        <v>99.69296882</v>
      </c>
      <c r="F8" s="34">
        <f>'Критерий 5'!E8</f>
        <v>99.53917051</v>
      </c>
      <c r="G8" s="34">
        <f t="shared" si="1"/>
        <v>94.8858859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2.75" customHeight="1">
      <c r="A9" s="3" t="str">
        <f>'Критерий 1'!A9</f>
        <v>Областной Дом народного творчества им. Иосифа Кобзона г. Кострома</v>
      </c>
      <c r="B9" s="34">
        <f>'Критерий 1'!E9</f>
        <v>100</v>
      </c>
      <c r="C9" s="34">
        <f>'Критерий 2'!D9</f>
        <v>100</v>
      </c>
      <c r="D9" s="34">
        <f>'Критерий 3'!E9</f>
        <v>80</v>
      </c>
      <c r="E9" s="34">
        <f>'Критерий 4'!E9</f>
        <v>100</v>
      </c>
      <c r="F9" s="34">
        <f>'Критерий 5'!E9</f>
        <v>100</v>
      </c>
      <c r="G9" s="34">
        <f t="shared" si="1"/>
        <v>96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2.75" customHeight="1">
      <c r="A10" s="9"/>
      <c r="B10" s="21"/>
      <c r="C10" s="9"/>
      <c r="D10" s="9"/>
      <c r="E10" s="9"/>
      <c r="F10" s="9"/>
      <c r="G10" s="2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21"/>
      <c r="C11" s="9"/>
      <c r="D11" s="9"/>
      <c r="E11" s="9"/>
      <c r="F11" s="9"/>
      <c r="G11" s="2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21"/>
      <c r="C12" s="9"/>
      <c r="D12" s="9"/>
      <c r="E12" s="9"/>
      <c r="F12" s="9"/>
      <c r="G12" s="2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21"/>
      <c r="C13" s="9"/>
      <c r="D13" s="9"/>
      <c r="E13" s="9"/>
      <c r="F13" s="9"/>
      <c r="G13" s="2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21"/>
      <c r="C14" s="9"/>
      <c r="D14" s="9"/>
      <c r="E14" s="9"/>
      <c r="F14" s="9"/>
      <c r="G14" s="2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21"/>
      <c r="C15" s="9"/>
      <c r="D15" s="9"/>
      <c r="E15" s="9"/>
      <c r="F15" s="9"/>
      <c r="G15" s="2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21"/>
      <c r="C16" s="9"/>
      <c r="D16" s="9"/>
      <c r="E16" s="9"/>
      <c r="F16" s="9"/>
      <c r="G16" s="2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21"/>
      <c r="C17" s="9"/>
      <c r="D17" s="9"/>
      <c r="E17" s="9"/>
      <c r="F17" s="9"/>
      <c r="G17" s="2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21"/>
      <c r="C18" s="9"/>
      <c r="D18" s="9"/>
      <c r="E18" s="9"/>
      <c r="F18" s="9"/>
      <c r="G18" s="2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21"/>
      <c r="C19" s="9"/>
      <c r="D19" s="9"/>
      <c r="E19" s="9"/>
      <c r="F19" s="9"/>
      <c r="G19" s="2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21"/>
      <c r="C20" s="9"/>
      <c r="D20" s="9"/>
      <c r="E20" s="9"/>
      <c r="F20" s="9"/>
      <c r="G20" s="21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21"/>
      <c r="C21" s="9"/>
      <c r="D21" s="9"/>
      <c r="E21" s="9"/>
      <c r="F21" s="9"/>
      <c r="G21" s="2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21"/>
      <c r="C22" s="9"/>
      <c r="D22" s="9"/>
      <c r="E22" s="9"/>
      <c r="F22" s="9"/>
      <c r="G22" s="2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21"/>
      <c r="C23" s="9"/>
      <c r="D23" s="9"/>
      <c r="E23" s="9"/>
      <c r="F23" s="9"/>
      <c r="G23" s="2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21"/>
      <c r="C24" s="9"/>
      <c r="D24" s="9"/>
      <c r="E24" s="9"/>
      <c r="F24" s="9"/>
      <c r="G24" s="2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21"/>
      <c r="C25" s="9"/>
      <c r="D25" s="9"/>
      <c r="E25" s="9"/>
      <c r="F25" s="9"/>
      <c r="G25" s="2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21"/>
      <c r="C26" s="9"/>
      <c r="D26" s="9"/>
      <c r="E26" s="9"/>
      <c r="F26" s="9"/>
      <c r="G26" s="2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21"/>
      <c r="C27" s="9"/>
      <c r="D27" s="9"/>
      <c r="E27" s="9"/>
      <c r="F27" s="9"/>
      <c r="G27" s="2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21"/>
      <c r="C28" s="9"/>
      <c r="D28" s="9"/>
      <c r="E28" s="9"/>
      <c r="F28" s="9"/>
      <c r="G28" s="2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21"/>
      <c r="C29" s="9"/>
      <c r="D29" s="9"/>
      <c r="E29" s="9"/>
      <c r="F29" s="9"/>
      <c r="G29" s="2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21"/>
      <c r="C30" s="9"/>
      <c r="D30" s="9"/>
      <c r="E30" s="9"/>
      <c r="F30" s="9"/>
      <c r="G30" s="2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21"/>
      <c r="C31" s="9"/>
      <c r="D31" s="9"/>
      <c r="E31" s="9"/>
      <c r="F31" s="9"/>
      <c r="G31" s="2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21"/>
      <c r="C32" s="9"/>
      <c r="D32" s="9"/>
      <c r="E32" s="9"/>
      <c r="F32" s="9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21"/>
      <c r="C33" s="9"/>
      <c r="D33" s="9"/>
      <c r="E33" s="9"/>
      <c r="F33" s="9"/>
      <c r="G33" s="2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21"/>
      <c r="C34" s="9"/>
      <c r="D34" s="9"/>
      <c r="E34" s="9"/>
      <c r="F34" s="9"/>
      <c r="G34" s="2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21"/>
      <c r="C35" s="9"/>
      <c r="D35" s="9"/>
      <c r="E35" s="9"/>
      <c r="F35" s="9"/>
      <c r="G35" s="2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21"/>
      <c r="C36" s="9"/>
      <c r="D36" s="9"/>
      <c r="E36" s="9"/>
      <c r="F36" s="9"/>
      <c r="G36" s="2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21"/>
      <c r="C37" s="9"/>
      <c r="D37" s="9"/>
      <c r="E37" s="9"/>
      <c r="F37" s="9"/>
      <c r="G37" s="2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21"/>
      <c r="C38" s="9"/>
      <c r="D38" s="9"/>
      <c r="E38" s="9"/>
      <c r="F38" s="9"/>
      <c r="G38" s="2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21"/>
      <c r="C39" s="9"/>
      <c r="D39" s="9"/>
      <c r="E39" s="9"/>
      <c r="F39" s="9"/>
      <c r="G39" s="2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21"/>
      <c r="C40" s="9"/>
      <c r="D40" s="9"/>
      <c r="E40" s="9"/>
      <c r="F40" s="9"/>
      <c r="G40" s="2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21"/>
      <c r="C41" s="9"/>
      <c r="D41" s="9"/>
      <c r="E41" s="9"/>
      <c r="F41" s="9"/>
      <c r="G41" s="2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21"/>
      <c r="C42" s="9"/>
      <c r="D42" s="9"/>
      <c r="E42" s="9"/>
      <c r="F42" s="9"/>
      <c r="G42" s="2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21"/>
      <c r="C43" s="9"/>
      <c r="D43" s="9"/>
      <c r="E43" s="9"/>
      <c r="F43" s="9"/>
      <c r="G43" s="2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21"/>
      <c r="C44" s="9"/>
      <c r="D44" s="9"/>
      <c r="E44" s="9"/>
      <c r="F44" s="9"/>
      <c r="G44" s="2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21"/>
      <c r="C45" s="9"/>
      <c r="D45" s="9"/>
      <c r="E45" s="9"/>
      <c r="F45" s="9"/>
      <c r="G45" s="2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21"/>
      <c r="C46" s="9"/>
      <c r="D46" s="9"/>
      <c r="E46" s="9"/>
      <c r="F46" s="9"/>
      <c r="G46" s="2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21"/>
      <c r="C47" s="9"/>
      <c r="D47" s="9"/>
      <c r="E47" s="9"/>
      <c r="F47" s="9"/>
      <c r="G47" s="21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21"/>
      <c r="C48" s="9"/>
      <c r="D48" s="9"/>
      <c r="E48" s="9"/>
      <c r="F48" s="9"/>
      <c r="G48" s="21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21"/>
      <c r="C49" s="9"/>
      <c r="D49" s="9"/>
      <c r="E49" s="9"/>
      <c r="F49" s="9"/>
      <c r="G49" s="2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21"/>
      <c r="C50" s="9"/>
      <c r="D50" s="9"/>
      <c r="E50" s="9"/>
      <c r="F50" s="9"/>
      <c r="G50" s="21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21"/>
      <c r="C51" s="9"/>
      <c r="D51" s="9"/>
      <c r="E51" s="9"/>
      <c r="F51" s="9"/>
      <c r="G51" s="2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21"/>
      <c r="C52" s="9"/>
      <c r="D52" s="9"/>
      <c r="E52" s="9"/>
      <c r="F52" s="9"/>
      <c r="G52" s="21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21"/>
      <c r="C53" s="9"/>
      <c r="D53" s="9"/>
      <c r="E53" s="9"/>
      <c r="F53" s="9"/>
      <c r="G53" s="21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21"/>
      <c r="C54" s="9"/>
      <c r="D54" s="9"/>
      <c r="E54" s="9"/>
      <c r="F54" s="9"/>
      <c r="G54" s="21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21"/>
      <c r="C55" s="9"/>
      <c r="D55" s="9"/>
      <c r="E55" s="9"/>
      <c r="F55" s="9"/>
      <c r="G55" s="21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21"/>
      <c r="C56" s="9"/>
      <c r="D56" s="9"/>
      <c r="E56" s="9"/>
      <c r="F56" s="9"/>
      <c r="G56" s="21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21"/>
      <c r="C57" s="9"/>
      <c r="D57" s="9"/>
      <c r="E57" s="9"/>
      <c r="F57" s="9"/>
      <c r="G57" s="21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21"/>
      <c r="C58" s="9"/>
      <c r="D58" s="9"/>
      <c r="E58" s="9"/>
      <c r="F58" s="9"/>
      <c r="G58" s="21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21"/>
      <c r="C59" s="9"/>
      <c r="D59" s="9"/>
      <c r="E59" s="9"/>
      <c r="F59" s="9"/>
      <c r="G59" s="21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21"/>
      <c r="C60" s="9"/>
      <c r="D60" s="9"/>
      <c r="E60" s="9"/>
      <c r="F60" s="9"/>
      <c r="G60" s="21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21"/>
      <c r="C61" s="9"/>
      <c r="D61" s="9"/>
      <c r="E61" s="9"/>
      <c r="F61" s="9"/>
      <c r="G61" s="21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21"/>
      <c r="C62" s="9"/>
      <c r="D62" s="9"/>
      <c r="E62" s="9"/>
      <c r="F62" s="9"/>
      <c r="G62" s="21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21"/>
      <c r="C63" s="9"/>
      <c r="D63" s="9"/>
      <c r="E63" s="9"/>
      <c r="F63" s="9"/>
      <c r="G63" s="21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21"/>
      <c r="C64" s="9"/>
      <c r="D64" s="9"/>
      <c r="E64" s="9"/>
      <c r="F64" s="9"/>
      <c r="G64" s="21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21"/>
      <c r="C65" s="9"/>
      <c r="D65" s="9"/>
      <c r="E65" s="9"/>
      <c r="F65" s="9"/>
      <c r="G65" s="21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21"/>
      <c r="C66" s="9"/>
      <c r="D66" s="9"/>
      <c r="E66" s="9"/>
      <c r="F66" s="9"/>
      <c r="G66" s="21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21"/>
      <c r="C67" s="9"/>
      <c r="D67" s="9"/>
      <c r="E67" s="9"/>
      <c r="F67" s="9"/>
      <c r="G67" s="21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21"/>
      <c r="C68" s="9"/>
      <c r="D68" s="9"/>
      <c r="E68" s="9"/>
      <c r="F68" s="9"/>
      <c r="G68" s="21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21"/>
      <c r="C69" s="9"/>
      <c r="D69" s="9"/>
      <c r="E69" s="9"/>
      <c r="F69" s="9"/>
      <c r="G69" s="21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21"/>
      <c r="C70" s="9"/>
      <c r="D70" s="9"/>
      <c r="E70" s="9"/>
      <c r="F70" s="9"/>
      <c r="G70" s="21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21"/>
      <c r="C71" s="9"/>
      <c r="D71" s="9"/>
      <c r="E71" s="9"/>
      <c r="F71" s="9"/>
      <c r="G71" s="21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21"/>
      <c r="C72" s="9"/>
      <c r="D72" s="9"/>
      <c r="E72" s="9"/>
      <c r="F72" s="9"/>
      <c r="G72" s="21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21"/>
      <c r="C73" s="9"/>
      <c r="D73" s="9"/>
      <c r="E73" s="9"/>
      <c r="F73" s="9"/>
      <c r="G73" s="21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21"/>
      <c r="C74" s="9"/>
      <c r="D74" s="9"/>
      <c r="E74" s="9"/>
      <c r="F74" s="9"/>
      <c r="G74" s="21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21"/>
      <c r="C75" s="9"/>
      <c r="D75" s="9"/>
      <c r="E75" s="9"/>
      <c r="F75" s="9"/>
      <c r="G75" s="21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21"/>
      <c r="C76" s="9"/>
      <c r="D76" s="9"/>
      <c r="E76" s="9"/>
      <c r="F76" s="9"/>
      <c r="G76" s="21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21"/>
      <c r="C77" s="9"/>
      <c r="D77" s="9"/>
      <c r="E77" s="9"/>
      <c r="F77" s="9"/>
      <c r="G77" s="21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21"/>
      <c r="C78" s="9"/>
      <c r="D78" s="9"/>
      <c r="E78" s="9"/>
      <c r="F78" s="9"/>
      <c r="G78" s="21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21"/>
      <c r="C79" s="9"/>
      <c r="D79" s="9"/>
      <c r="E79" s="9"/>
      <c r="F79" s="9"/>
      <c r="G79" s="21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21"/>
      <c r="C80" s="9"/>
      <c r="D80" s="9"/>
      <c r="E80" s="9"/>
      <c r="F80" s="9"/>
      <c r="G80" s="21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21"/>
      <c r="C81" s="9"/>
      <c r="D81" s="9"/>
      <c r="E81" s="9"/>
      <c r="F81" s="9"/>
      <c r="G81" s="21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21"/>
      <c r="C82" s="9"/>
      <c r="D82" s="9"/>
      <c r="E82" s="9"/>
      <c r="F82" s="9"/>
      <c r="G82" s="21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21"/>
      <c r="C83" s="9"/>
      <c r="D83" s="9"/>
      <c r="E83" s="9"/>
      <c r="F83" s="9"/>
      <c r="G83" s="21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21"/>
      <c r="C84" s="9"/>
      <c r="D84" s="9"/>
      <c r="E84" s="9"/>
      <c r="F84" s="9"/>
      <c r="G84" s="21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21"/>
      <c r="C85" s="9"/>
      <c r="D85" s="9"/>
      <c r="E85" s="9"/>
      <c r="F85" s="9"/>
      <c r="G85" s="21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21"/>
      <c r="C86" s="9"/>
      <c r="D86" s="9"/>
      <c r="E86" s="9"/>
      <c r="F86" s="9"/>
      <c r="G86" s="21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21"/>
      <c r="C87" s="9"/>
      <c r="D87" s="9"/>
      <c r="E87" s="9"/>
      <c r="F87" s="9"/>
      <c r="G87" s="21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21"/>
      <c r="C88" s="9"/>
      <c r="D88" s="9"/>
      <c r="E88" s="9"/>
      <c r="F88" s="9"/>
      <c r="G88" s="21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21"/>
      <c r="C89" s="9"/>
      <c r="D89" s="9"/>
      <c r="E89" s="9"/>
      <c r="F89" s="9"/>
      <c r="G89" s="21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21"/>
      <c r="C90" s="9"/>
      <c r="D90" s="9"/>
      <c r="E90" s="9"/>
      <c r="F90" s="9"/>
      <c r="G90" s="21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21"/>
      <c r="C91" s="9"/>
      <c r="D91" s="9"/>
      <c r="E91" s="9"/>
      <c r="F91" s="9"/>
      <c r="G91" s="21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21"/>
      <c r="C92" s="9"/>
      <c r="D92" s="9"/>
      <c r="E92" s="9"/>
      <c r="F92" s="9"/>
      <c r="G92" s="21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21"/>
      <c r="C93" s="9"/>
      <c r="D93" s="9"/>
      <c r="E93" s="9"/>
      <c r="F93" s="9"/>
      <c r="G93" s="21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21"/>
      <c r="C94" s="9"/>
      <c r="D94" s="9"/>
      <c r="E94" s="9"/>
      <c r="F94" s="9"/>
      <c r="G94" s="21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21"/>
      <c r="C95" s="9"/>
      <c r="D95" s="9"/>
      <c r="E95" s="9"/>
      <c r="F95" s="9"/>
      <c r="G95" s="21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21"/>
      <c r="C96" s="9"/>
      <c r="D96" s="9"/>
      <c r="E96" s="9"/>
      <c r="F96" s="9"/>
      <c r="G96" s="21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21"/>
      <c r="C97" s="9"/>
      <c r="D97" s="9"/>
      <c r="E97" s="9"/>
      <c r="F97" s="9"/>
      <c r="G97" s="21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21"/>
      <c r="C98" s="9"/>
      <c r="D98" s="9"/>
      <c r="E98" s="9"/>
      <c r="F98" s="9"/>
      <c r="G98" s="21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21"/>
      <c r="C99" s="9"/>
      <c r="D99" s="9"/>
      <c r="E99" s="9"/>
      <c r="F99" s="9"/>
      <c r="G99" s="21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21"/>
      <c r="C100" s="9"/>
      <c r="D100" s="9"/>
      <c r="E100" s="9"/>
      <c r="F100" s="9"/>
      <c r="G100" s="21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21"/>
      <c r="C101" s="9"/>
      <c r="D101" s="9"/>
      <c r="E101" s="9"/>
      <c r="F101" s="9"/>
      <c r="G101" s="21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21"/>
      <c r="C102" s="9"/>
      <c r="D102" s="9"/>
      <c r="E102" s="9"/>
      <c r="F102" s="9"/>
      <c r="G102" s="21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21"/>
      <c r="C103" s="9"/>
      <c r="D103" s="9"/>
      <c r="E103" s="9"/>
      <c r="F103" s="9"/>
      <c r="G103" s="21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21"/>
      <c r="C104" s="9"/>
      <c r="D104" s="9"/>
      <c r="E104" s="9"/>
      <c r="F104" s="9"/>
      <c r="G104" s="21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21"/>
      <c r="C105" s="9"/>
      <c r="D105" s="9"/>
      <c r="E105" s="9"/>
      <c r="F105" s="9"/>
      <c r="G105" s="2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21"/>
      <c r="C106" s="9"/>
      <c r="D106" s="9"/>
      <c r="E106" s="9"/>
      <c r="F106" s="9"/>
      <c r="G106" s="21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21"/>
      <c r="C107" s="9"/>
      <c r="D107" s="9"/>
      <c r="E107" s="9"/>
      <c r="F107" s="9"/>
      <c r="G107" s="21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21"/>
      <c r="C108" s="9"/>
      <c r="D108" s="9"/>
      <c r="E108" s="9"/>
      <c r="F108" s="9"/>
      <c r="G108" s="21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21"/>
      <c r="C109" s="9"/>
      <c r="D109" s="9"/>
      <c r="E109" s="9"/>
      <c r="F109" s="9"/>
      <c r="G109" s="2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21"/>
      <c r="C110" s="9"/>
      <c r="D110" s="9"/>
      <c r="E110" s="9"/>
      <c r="F110" s="9"/>
      <c r="G110" s="21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21"/>
      <c r="C111" s="9"/>
      <c r="D111" s="9"/>
      <c r="E111" s="9"/>
      <c r="F111" s="9"/>
      <c r="G111" s="21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21"/>
      <c r="C112" s="9"/>
      <c r="D112" s="9"/>
      <c r="E112" s="9"/>
      <c r="F112" s="9"/>
      <c r="G112" s="21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21"/>
      <c r="C113" s="9"/>
      <c r="D113" s="9"/>
      <c r="E113" s="9"/>
      <c r="F113" s="9"/>
      <c r="G113" s="21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21"/>
      <c r="C114" s="9"/>
      <c r="D114" s="9"/>
      <c r="E114" s="9"/>
      <c r="F114" s="9"/>
      <c r="G114" s="21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21"/>
      <c r="C115" s="9"/>
      <c r="D115" s="9"/>
      <c r="E115" s="9"/>
      <c r="F115" s="9"/>
      <c r="G115" s="21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21"/>
      <c r="C116" s="9"/>
      <c r="D116" s="9"/>
      <c r="E116" s="9"/>
      <c r="F116" s="9"/>
      <c r="G116" s="21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21"/>
      <c r="C117" s="9"/>
      <c r="D117" s="9"/>
      <c r="E117" s="9"/>
      <c r="F117" s="9"/>
      <c r="G117" s="21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21"/>
      <c r="C118" s="9"/>
      <c r="D118" s="9"/>
      <c r="E118" s="9"/>
      <c r="F118" s="9"/>
      <c r="G118" s="21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21"/>
      <c r="C119" s="9"/>
      <c r="D119" s="9"/>
      <c r="E119" s="9"/>
      <c r="F119" s="9"/>
      <c r="G119" s="21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21"/>
      <c r="C120" s="9"/>
      <c r="D120" s="9"/>
      <c r="E120" s="9"/>
      <c r="F120" s="9"/>
      <c r="G120" s="21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21"/>
      <c r="C121" s="9"/>
      <c r="D121" s="9"/>
      <c r="E121" s="9"/>
      <c r="F121" s="9"/>
      <c r="G121" s="21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21"/>
      <c r="C122" s="9"/>
      <c r="D122" s="9"/>
      <c r="E122" s="9"/>
      <c r="F122" s="9"/>
      <c r="G122" s="21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21"/>
      <c r="C123" s="9"/>
      <c r="D123" s="9"/>
      <c r="E123" s="9"/>
      <c r="F123" s="9"/>
      <c r="G123" s="21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21"/>
      <c r="C124" s="9"/>
      <c r="D124" s="9"/>
      <c r="E124" s="9"/>
      <c r="F124" s="9"/>
      <c r="G124" s="21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21"/>
      <c r="C125" s="9"/>
      <c r="D125" s="9"/>
      <c r="E125" s="9"/>
      <c r="F125" s="9"/>
      <c r="G125" s="21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21"/>
      <c r="C126" s="9"/>
      <c r="D126" s="9"/>
      <c r="E126" s="9"/>
      <c r="F126" s="9"/>
      <c r="G126" s="21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21"/>
      <c r="C127" s="9"/>
      <c r="D127" s="9"/>
      <c r="E127" s="9"/>
      <c r="F127" s="9"/>
      <c r="G127" s="21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21"/>
      <c r="C128" s="9"/>
      <c r="D128" s="9"/>
      <c r="E128" s="9"/>
      <c r="F128" s="9"/>
      <c r="G128" s="21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21"/>
      <c r="C129" s="9"/>
      <c r="D129" s="9"/>
      <c r="E129" s="9"/>
      <c r="F129" s="9"/>
      <c r="G129" s="21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21"/>
      <c r="C130" s="9"/>
      <c r="D130" s="9"/>
      <c r="E130" s="9"/>
      <c r="F130" s="9"/>
      <c r="G130" s="21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21"/>
      <c r="C131" s="9"/>
      <c r="D131" s="9"/>
      <c r="E131" s="9"/>
      <c r="F131" s="9"/>
      <c r="G131" s="21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21"/>
      <c r="C132" s="9"/>
      <c r="D132" s="9"/>
      <c r="E132" s="9"/>
      <c r="F132" s="9"/>
      <c r="G132" s="21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21"/>
      <c r="C133" s="9"/>
      <c r="D133" s="9"/>
      <c r="E133" s="9"/>
      <c r="F133" s="9"/>
      <c r="G133" s="21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21"/>
      <c r="C134" s="9"/>
      <c r="D134" s="9"/>
      <c r="E134" s="9"/>
      <c r="F134" s="9"/>
      <c r="G134" s="21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21"/>
      <c r="C135" s="9"/>
      <c r="D135" s="9"/>
      <c r="E135" s="9"/>
      <c r="F135" s="9"/>
      <c r="G135" s="21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21"/>
      <c r="C136" s="9"/>
      <c r="D136" s="9"/>
      <c r="E136" s="9"/>
      <c r="F136" s="9"/>
      <c r="G136" s="21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21"/>
      <c r="C137" s="9"/>
      <c r="D137" s="9"/>
      <c r="E137" s="9"/>
      <c r="F137" s="9"/>
      <c r="G137" s="21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21"/>
      <c r="C138" s="9"/>
      <c r="D138" s="9"/>
      <c r="E138" s="9"/>
      <c r="F138" s="9"/>
      <c r="G138" s="21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21"/>
      <c r="C139" s="9"/>
      <c r="D139" s="9"/>
      <c r="E139" s="9"/>
      <c r="F139" s="9"/>
      <c r="G139" s="21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21"/>
      <c r="C140" s="9"/>
      <c r="D140" s="9"/>
      <c r="E140" s="9"/>
      <c r="F140" s="9"/>
      <c r="G140" s="21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21"/>
      <c r="C141" s="9"/>
      <c r="D141" s="9"/>
      <c r="E141" s="9"/>
      <c r="F141" s="9"/>
      <c r="G141" s="21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21"/>
      <c r="C142" s="9"/>
      <c r="D142" s="9"/>
      <c r="E142" s="9"/>
      <c r="F142" s="9"/>
      <c r="G142" s="21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21"/>
      <c r="C143" s="9"/>
      <c r="D143" s="9"/>
      <c r="E143" s="9"/>
      <c r="F143" s="9"/>
      <c r="G143" s="21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21"/>
      <c r="C144" s="9"/>
      <c r="D144" s="9"/>
      <c r="E144" s="9"/>
      <c r="F144" s="9"/>
      <c r="G144" s="21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21"/>
      <c r="C145" s="9"/>
      <c r="D145" s="9"/>
      <c r="E145" s="9"/>
      <c r="F145" s="9"/>
      <c r="G145" s="21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21"/>
      <c r="C146" s="9"/>
      <c r="D146" s="9"/>
      <c r="E146" s="9"/>
      <c r="F146" s="9"/>
      <c r="G146" s="21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21"/>
      <c r="C147" s="9"/>
      <c r="D147" s="9"/>
      <c r="E147" s="9"/>
      <c r="F147" s="9"/>
      <c r="G147" s="21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21"/>
      <c r="C148" s="9"/>
      <c r="D148" s="9"/>
      <c r="E148" s="9"/>
      <c r="F148" s="9"/>
      <c r="G148" s="21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21"/>
      <c r="C149" s="9"/>
      <c r="D149" s="9"/>
      <c r="E149" s="9"/>
      <c r="F149" s="9"/>
      <c r="G149" s="21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21"/>
      <c r="C150" s="9"/>
      <c r="D150" s="9"/>
      <c r="E150" s="9"/>
      <c r="F150" s="9"/>
      <c r="G150" s="21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21"/>
      <c r="C151" s="9"/>
      <c r="D151" s="9"/>
      <c r="E151" s="9"/>
      <c r="F151" s="9"/>
      <c r="G151" s="2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21"/>
      <c r="C152" s="9"/>
      <c r="D152" s="9"/>
      <c r="E152" s="9"/>
      <c r="F152" s="9"/>
      <c r="G152" s="21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21"/>
      <c r="C153" s="9"/>
      <c r="D153" s="9"/>
      <c r="E153" s="9"/>
      <c r="F153" s="9"/>
      <c r="G153" s="21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21"/>
      <c r="C154" s="9"/>
      <c r="D154" s="9"/>
      <c r="E154" s="9"/>
      <c r="F154" s="9"/>
      <c r="G154" s="21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21"/>
      <c r="C155" s="9"/>
      <c r="D155" s="9"/>
      <c r="E155" s="9"/>
      <c r="F155" s="9"/>
      <c r="G155" s="21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21"/>
      <c r="C156" s="9"/>
      <c r="D156" s="9"/>
      <c r="E156" s="9"/>
      <c r="F156" s="9"/>
      <c r="G156" s="21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21"/>
      <c r="C157" s="9"/>
      <c r="D157" s="9"/>
      <c r="E157" s="9"/>
      <c r="F157" s="9"/>
      <c r="G157" s="21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21"/>
      <c r="C158" s="9"/>
      <c r="D158" s="9"/>
      <c r="E158" s="9"/>
      <c r="F158" s="9"/>
      <c r="G158" s="21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21"/>
      <c r="C159" s="9"/>
      <c r="D159" s="9"/>
      <c r="E159" s="9"/>
      <c r="F159" s="9"/>
      <c r="G159" s="21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21"/>
      <c r="C160" s="9"/>
      <c r="D160" s="9"/>
      <c r="E160" s="9"/>
      <c r="F160" s="9"/>
      <c r="G160" s="21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21"/>
      <c r="C161" s="9"/>
      <c r="D161" s="9"/>
      <c r="E161" s="9"/>
      <c r="F161" s="9"/>
      <c r="G161" s="21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21"/>
      <c r="C162" s="9"/>
      <c r="D162" s="9"/>
      <c r="E162" s="9"/>
      <c r="F162" s="9"/>
      <c r="G162" s="21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21"/>
      <c r="C163" s="9"/>
      <c r="D163" s="9"/>
      <c r="E163" s="9"/>
      <c r="F163" s="9"/>
      <c r="G163" s="21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21"/>
      <c r="C164" s="9"/>
      <c r="D164" s="9"/>
      <c r="E164" s="9"/>
      <c r="F164" s="9"/>
      <c r="G164" s="21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21"/>
      <c r="C165" s="9"/>
      <c r="D165" s="9"/>
      <c r="E165" s="9"/>
      <c r="F165" s="9"/>
      <c r="G165" s="21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21"/>
      <c r="C166" s="9"/>
      <c r="D166" s="9"/>
      <c r="E166" s="9"/>
      <c r="F166" s="9"/>
      <c r="G166" s="21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21"/>
      <c r="C167" s="9"/>
      <c r="D167" s="9"/>
      <c r="E167" s="9"/>
      <c r="F167" s="9"/>
      <c r="G167" s="21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21"/>
      <c r="C168" s="9"/>
      <c r="D168" s="9"/>
      <c r="E168" s="9"/>
      <c r="F168" s="9"/>
      <c r="G168" s="21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21"/>
      <c r="C169" s="9"/>
      <c r="D169" s="9"/>
      <c r="E169" s="9"/>
      <c r="F169" s="9"/>
      <c r="G169" s="21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21"/>
      <c r="C170" s="9"/>
      <c r="D170" s="9"/>
      <c r="E170" s="9"/>
      <c r="F170" s="9"/>
      <c r="G170" s="21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21"/>
      <c r="C171" s="9"/>
      <c r="D171" s="9"/>
      <c r="E171" s="9"/>
      <c r="F171" s="9"/>
      <c r="G171" s="21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21"/>
      <c r="C172" s="9"/>
      <c r="D172" s="9"/>
      <c r="E172" s="9"/>
      <c r="F172" s="9"/>
      <c r="G172" s="21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21"/>
      <c r="C173" s="9"/>
      <c r="D173" s="9"/>
      <c r="E173" s="9"/>
      <c r="F173" s="9"/>
      <c r="G173" s="21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21"/>
      <c r="C174" s="9"/>
      <c r="D174" s="9"/>
      <c r="E174" s="9"/>
      <c r="F174" s="9"/>
      <c r="G174" s="21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21"/>
      <c r="C175" s="9"/>
      <c r="D175" s="9"/>
      <c r="E175" s="9"/>
      <c r="F175" s="9"/>
      <c r="G175" s="21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21"/>
      <c r="C176" s="9"/>
      <c r="D176" s="9"/>
      <c r="E176" s="9"/>
      <c r="F176" s="9"/>
      <c r="G176" s="21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21"/>
      <c r="C177" s="9"/>
      <c r="D177" s="9"/>
      <c r="E177" s="9"/>
      <c r="F177" s="9"/>
      <c r="G177" s="21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21"/>
      <c r="C178" s="9"/>
      <c r="D178" s="9"/>
      <c r="E178" s="9"/>
      <c r="F178" s="9"/>
      <c r="G178" s="21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21"/>
      <c r="C179" s="9"/>
      <c r="D179" s="9"/>
      <c r="E179" s="9"/>
      <c r="F179" s="9"/>
      <c r="G179" s="21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21"/>
      <c r="C180" s="9"/>
      <c r="D180" s="9"/>
      <c r="E180" s="9"/>
      <c r="F180" s="9"/>
      <c r="G180" s="21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21"/>
      <c r="C181" s="9"/>
      <c r="D181" s="9"/>
      <c r="E181" s="9"/>
      <c r="F181" s="9"/>
      <c r="G181" s="21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21"/>
      <c r="C182" s="9"/>
      <c r="D182" s="9"/>
      <c r="E182" s="9"/>
      <c r="F182" s="9"/>
      <c r="G182" s="21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21"/>
      <c r="C183" s="9"/>
      <c r="D183" s="9"/>
      <c r="E183" s="9"/>
      <c r="F183" s="9"/>
      <c r="G183" s="21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21"/>
      <c r="C184" s="9"/>
      <c r="D184" s="9"/>
      <c r="E184" s="9"/>
      <c r="F184" s="9"/>
      <c r="G184" s="21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21"/>
      <c r="C185" s="9"/>
      <c r="D185" s="9"/>
      <c r="E185" s="9"/>
      <c r="F185" s="9"/>
      <c r="G185" s="21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21"/>
      <c r="C186" s="9"/>
      <c r="D186" s="9"/>
      <c r="E186" s="9"/>
      <c r="F186" s="9"/>
      <c r="G186" s="21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21"/>
      <c r="C187" s="9"/>
      <c r="D187" s="9"/>
      <c r="E187" s="9"/>
      <c r="F187" s="9"/>
      <c r="G187" s="21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21"/>
      <c r="C188" s="9"/>
      <c r="D188" s="9"/>
      <c r="E188" s="9"/>
      <c r="F188" s="9"/>
      <c r="G188" s="21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21"/>
      <c r="C189" s="9"/>
      <c r="D189" s="9"/>
      <c r="E189" s="9"/>
      <c r="F189" s="9"/>
      <c r="G189" s="21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21"/>
      <c r="C190" s="9"/>
      <c r="D190" s="9"/>
      <c r="E190" s="9"/>
      <c r="F190" s="9"/>
      <c r="G190" s="21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21"/>
      <c r="C191" s="9"/>
      <c r="D191" s="9"/>
      <c r="E191" s="9"/>
      <c r="F191" s="9"/>
      <c r="G191" s="21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21"/>
      <c r="C192" s="9"/>
      <c r="D192" s="9"/>
      <c r="E192" s="9"/>
      <c r="F192" s="9"/>
      <c r="G192" s="21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21"/>
      <c r="C193" s="9"/>
      <c r="D193" s="9"/>
      <c r="E193" s="9"/>
      <c r="F193" s="9"/>
      <c r="G193" s="21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21"/>
      <c r="C194" s="9"/>
      <c r="D194" s="9"/>
      <c r="E194" s="9"/>
      <c r="F194" s="9"/>
      <c r="G194" s="21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21"/>
      <c r="C195" s="9"/>
      <c r="D195" s="9"/>
      <c r="E195" s="9"/>
      <c r="F195" s="9"/>
      <c r="G195" s="21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21"/>
      <c r="C196" s="9"/>
      <c r="D196" s="9"/>
      <c r="E196" s="9"/>
      <c r="F196" s="9"/>
      <c r="G196" s="21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21"/>
      <c r="C197" s="9"/>
      <c r="D197" s="9"/>
      <c r="E197" s="9"/>
      <c r="F197" s="9"/>
      <c r="G197" s="21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21"/>
      <c r="C198" s="9"/>
      <c r="D198" s="9"/>
      <c r="E198" s="9"/>
      <c r="F198" s="9"/>
      <c r="G198" s="21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21"/>
      <c r="C199" s="9"/>
      <c r="D199" s="9"/>
      <c r="E199" s="9"/>
      <c r="F199" s="9"/>
      <c r="G199" s="21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21"/>
      <c r="C200" s="9"/>
      <c r="D200" s="9"/>
      <c r="E200" s="9"/>
      <c r="F200" s="9"/>
      <c r="G200" s="21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21"/>
      <c r="C201" s="9"/>
      <c r="D201" s="9"/>
      <c r="E201" s="9"/>
      <c r="F201" s="9"/>
      <c r="G201" s="21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21"/>
      <c r="C202" s="9"/>
      <c r="D202" s="9"/>
      <c r="E202" s="9"/>
      <c r="F202" s="9"/>
      <c r="G202" s="21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21"/>
      <c r="C203" s="9"/>
      <c r="D203" s="9"/>
      <c r="E203" s="9"/>
      <c r="F203" s="9"/>
      <c r="G203" s="21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21"/>
      <c r="C204" s="9"/>
      <c r="D204" s="9"/>
      <c r="E204" s="9"/>
      <c r="F204" s="9"/>
      <c r="G204" s="21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21"/>
      <c r="C205" s="9"/>
      <c r="D205" s="9"/>
      <c r="E205" s="9"/>
      <c r="F205" s="9"/>
      <c r="G205" s="21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21"/>
      <c r="C206" s="9"/>
      <c r="D206" s="9"/>
      <c r="E206" s="9"/>
      <c r="F206" s="9"/>
      <c r="G206" s="21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21"/>
      <c r="C207" s="9"/>
      <c r="D207" s="9"/>
      <c r="E207" s="9"/>
      <c r="F207" s="9"/>
      <c r="G207" s="21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21"/>
      <c r="C208" s="9"/>
      <c r="D208" s="9"/>
      <c r="E208" s="9"/>
      <c r="F208" s="9"/>
      <c r="G208" s="21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21"/>
      <c r="C209" s="9"/>
      <c r="D209" s="9"/>
      <c r="E209" s="9"/>
      <c r="F209" s="9"/>
      <c r="G209" s="21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21"/>
      <c r="C210" s="9"/>
      <c r="D210" s="9"/>
      <c r="E210" s="9"/>
      <c r="F210" s="9"/>
      <c r="G210" s="21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21"/>
      <c r="C211" s="9"/>
      <c r="D211" s="9"/>
      <c r="E211" s="9"/>
      <c r="F211" s="9"/>
      <c r="G211" s="21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21"/>
      <c r="C212" s="9"/>
      <c r="D212" s="9"/>
      <c r="E212" s="9"/>
      <c r="F212" s="9"/>
      <c r="G212" s="21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21"/>
      <c r="C213" s="9"/>
      <c r="D213" s="9"/>
      <c r="E213" s="9"/>
      <c r="F213" s="9"/>
      <c r="G213" s="21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21"/>
      <c r="C214" s="9"/>
      <c r="D214" s="9"/>
      <c r="E214" s="9"/>
      <c r="F214" s="9"/>
      <c r="G214" s="21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21"/>
      <c r="C215" s="9"/>
      <c r="D215" s="9"/>
      <c r="E215" s="9"/>
      <c r="F215" s="9"/>
      <c r="G215" s="21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21"/>
      <c r="C216" s="9"/>
      <c r="D216" s="9"/>
      <c r="E216" s="9"/>
      <c r="F216" s="9"/>
      <c r="G216" s="21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21"/>
      <c r="C217" s="9"/>
      <c r="D217" s="9"/>
      <c r="E217" s="9"/>
      <c r="F217" s="9"/>
      <c r="G217" s="21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21"/>
      <c r="C218" s="9"/>
      <c r="D218" s="9"/>
      <c r="E218" s="9"/>
      <c r="F218" s="9"/>
      <c r="G218" s="21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21"/>
      <c r="C219" s="9"/>
      <c r="D219" s="9"/>
      <c r="E219" s="9"/>
      <c r="F219" s="9"/>
      <c r="G219" s="21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21"/>
      <c r="C220" s="9"/>
      <c r="D220" s="9"/>
      <c r="E220" s="9"/>
      <c r="F220" s="9"/>
      <c r="G220" s="21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C3B0317A4AA6545B469C020F3B46967" ma:contentTypeVersion="1" ma:contentTypeDescription="Создание документа." ma:contentTypeScope="" ma:versionID="912ef9defb602dae05f991524fcff9ac">
  <xsd:schema xmlns:xsd="http://www.w3.org/2001/XMLSchema" xmlns:xs="http://www.w3.org/2001/XMLSchema" xmlns:p="http://schemas.microsoft.com/office/2006/metadata/properties" xmlns:ns2="1b49802d-e8e1-46a7-944b-a2e56e074e09" targetNamespace="http://schemas.microsoft.com/office/2006/metadata/properties" ma:root="true" ma:fieldsID="04c3cf3544e8ff021ce3e5e96acbe581" ns2:_="">
    <xsd:import namespace="1b49802d-e8e1-46a7-944b-a2e56e074e0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9802d-e8e1-46a7-944b-a2e56e074e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BC51FF-4552-4190-BA92-0FE8CE56B3F8}"/>
</file>

<file path=customXml/itemProps2.xml><?xml version="1.0" encoding="utf-8"?>
<ds:datastoreItem xmlns:ds="http://schemas.openxmlformats.org/officeDocument/2006/customXml" ds:itemID="{D3338925-B137-4AAC-A126-F61F9495D008}"/>
</file>

<file path=customXml/itemProps3.xml><?xml version="1.0" encoding="utf-8"?>
<ds:datastoreItem xmlns:ds="http://schemas.openxmlformats.org/officeDocument/2006/customXml" ds:itemID="{5A7D1BC9-7677-4A4E-84DC-92976538467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dcterms:created xsi:type="dcterms:W3CDTF">2020-05-15T11:20:41Z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0x0101000C3B0317A4AA6545B469C020F3B46967</vt:lpwstr>
  </property>
</Properties>
</file>