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19755" windowHeight="118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F24" i="1" s="1"/>
  <c r="F62" i="1" l="1"/>
  <c r="G24" i="1"/>
  <c r="F196" i="1"/>
  <c r="G138" i="1"/>
  <c r="J24" i="1"/>
  <c r="J196" i="1" s="1"/>
  <c r="L100" i="1"/>
  <c r="H81" i="1"/>
  <c r="H196" i="1" s="1"/>
  <c r="I24" i="1"/>
  <c r="I196" i="1" s="1"/>
  <c r="L24" i="1"/>
  <c r="L81" i="1"/>
  <c r="L196" i="1" l="1"/>
  <c r="G196" i="1"/>
</calcChain>
</file>

<file path=xl/sharedStrings.xml><?xml version="1.0" encoding="utf-8"?>
<sst xmlns="http://schemas.openxmlformats.org/spreadsheetml/2006/main" count="440" uniqueCount="209">
  <si>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</si>
  <si>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</si>
  <si>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</si>
  <si>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</si>
  <si>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</si>
  <si>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</si>
  <si>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</si>
  <si>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</si>
  <si>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</si>
  <si>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</si>
  <si>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</si>
  <si>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</si>
  <si>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</si>
  <si>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</si>
  <si>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</si>
  <si>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</si>
  <si>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</si>
  <si>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</si>
  <si>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</si>
  <si>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</si>
  <si>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</si>
  <si>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</si>
  <si>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</si>
  <si>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</si>
  <si>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</si>
  <si>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</si>
  <si>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</si>
  <si>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</si>
  <si>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</si>
  <si>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</si>
  <si>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</si>
  <si>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</si>
  <si>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</si>
  <si>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</si>
  <si>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</si>
  <si>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</si>
  <si>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</si>
  <si>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</si>
  <si>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</si>
  <si>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21-75</t>
  </si>
  <si>
    <t>Пшеничный</t>
  </si>
  <si>
    <t xml:space="preserve"> 1-90</t>
  </si>
  <si>
    <t xml:space="preserve"> 3-50</t>
  </si>
  <si>
    <t xml:space="preserve"> 19-0</t>
  </si>
  <si>
    <t>Макороны отварные</t>
  </si>
  <si>
    <t xml:space="preserve"> 9-87</t>
  </si>
  <si>
    <t>Ржаной</t>
  </si>
  <si>
    <t>Чай с сахаром</t>
  </si>
  <si>
    <t xml:space="preserve"> 2-06</t>
  </si>
  <si>
    <t xml:space="preserve"> 2-20</t>
  </si>
  <si>
    <t>Директор</t>
  </si>
  <si>
    <t>Зебляковская средняя школа</t>
  </si>
  <si>
    <t>Шелепова И.Н</t>
  </si>
  <si>
    <t>Компот из сухофруктов</t>
  </si>
  <si>
    <t xml:space="preserve"> 4-71</t>
  </si>
  <si>
    <t xml:space="preserve"> 2-66</t>
  </si>
  <si>
    <t>16-95</t>
  </si>
  <si>
    <t xml:space="preserve"> 1-93</t>
  </si>
  <si>
    <t xml:space="preserve">Груша </t>
  </si>
  <si>
    <t xml:space="preserve"> 16-0</t>
  </si>
  <si>
    <t>Морковь с сахаром</t>
  </si>
  <si>
    <t xml:space="preserve"> 4-57</t>
  </si>
  <si>
    <t>13-27</t>
  </si>
  <si>
    <t xml:space="preserve">Суп с макаронными изделиями с/м </t>
  </si>
  <si>
    <t xml:space="preserve"> 8-78</t>
  </si>
  <si>
    <t xml:space="preserve"> 7-40</t>
  </si>
  <si>
    <t>Чай с сахаром с лимоном</t>
  </si>
  <si>
    <t xml:space="preserve"> 2-90</t>
  </si>
  <si>
    <t>19-0</t>
  </si>
  <si>
    <t xml:space="preserve"> 11-35</t>
  </si>
  <si>
    <t xml:space="preserve"> 4-02</t>
  </si>
  <si>
    <t>15-0</t>
  </si>
  <si>
    <t xml:space="preserve"> 12-80</t>
  </si>
  <si>
    <t xml:space="preserve">Чай с сахаром </t>
  </si>
  <si>
    <t xml:space="preserve"> </t>
  </si>
  <si>
    <t>35-0</t>
  </si>
  <si>
    <t xml:space="preserve">Ржаной </t>
  </si>
  <si>
    <t>Кисель плодово-ягодный</t>
  </si>
  <si>
    <t xml:space="preserve">Пшеничный </t>
  </si>
  <si>
    <t>Груша</t>
  </si>
  <si>
    <t xml:space="preserve"> 4-73</t>
  </si>
  <si>
    <t>Суп картофельный с рыбой</t>
  </si>
  <si>
    <t>Картофельное пюре</t>
  </si>
  <si>
    <t>Яблоко</t>
  </si>
  <si>
    <t>18-95</t>
  </si>
  <si>
    <t xml:space="preserve">сок </t>
  </si>
  <si>
    <t xml:space="preserve">Каша геркулесовая с маслом </t>
  </si>
  <si>
    <t>180/9</t>
  </si>
  <si>
    <t>Бутербродс сыром</t>
  </si>
  <si>
    <t>15/30</t>
  </si>
  <si>
    <t>200/15</t>
  </si>
  <si>
    <t xml:space="preserve"> 11-00</t>
  </si>
  <si>
    <t>Салат витоминный с р/м</t>
  </si>
  <si>
    <t>Щи из свежей капусты с картофелем со сметанной и мясом</t>
  </si>
  <si>
    <t>200/5/15</t>
  </si>
  <si>
    <t>Мясо отварное</t>
  </si>
  <si>
    <t>Пшентчный</t>
  </si>
  <si>
    <t>Каша молочная манная жидкая</t>
  </si>
  <si>
    <t>200/10</t>
  </si>
  <si>
    <t xml:space="preserve"> 16-18</t>
  </si>
  <si>
    <t>Чай с сахаром и лимоном</t>
  </si>
  <si>
    <t>200/15/7</t>
  </si>
  <si>
    <t xml:space="preserve"> 2-50</t>
  </si>
  <si>
    <t>Салат из свёклы с р/м</t>
  </si>
  <si>
    <t>200/25</t>
  </si>
  <si>
    <t xml:space="preserve"> 18-24</t>
  </si>
  <si>
    <t>Ёжики мясные</t>
  </si>
  <si>
    <t>32-03</t>
  </si>
  <si>
    <t>Капуста тушёная /с картофельным пюре</t>
  </si>
  <si>
    <t>520/100</t>
  </si>
  <si>
    <t>439/443</t>
  </si>
  <si>
    <t>4-85/12-71</t>
  </si>
  <si>
    <t>Запеканка рисовая с творогом,вареньем</t>
  </si>
  <si>
    <t>200/40</t>
  </si>
  <si>
    <t>56-25</t>
  </si>
  <si>
    <t>Напиток из шиповника</t>
  </si>
  <si>
    <t>Салат картофельный с р/м</t>
  </si>
  <si>
    <t xml:space="preserve"> 4-52</t>
  </si>
  <si>
    <t>Гуляш из говядины</t>
  </si>
  <si>
    <t>80/120</t>
  </si>
  <si>
    <t>Каша гречневая рассыпчатая</t>
  </si>
  <si>
    <t xml:space="preserve"> 11-15</t>
  </si>
  <si>
    <t xml:space="preserve">Кофейный наапиток с молоком </t>
  </si>
  <si>
    <t xml:space="preserve"> 8-00</t>
  </si>
  <si>
    <t>Омлет натуральный</t>
  </si>
  <si>
    <t>210/5</t>
  </si>
  <si>
    <t xml:space="preserve"> 16-20</t>
  </si>
  <si>
    <t xml:space="preserve">Пженичный </t>
  </si>
  <si>
    <t xml:space="preserve">Счалат из белокачанной капусты </t>
  </si>
  <si>
    <t xml:space="preserve"> 2-30</t>
  </si>
  <si>
    <t>Борщ сибирский с фрикадельками</t>
  </si>
  <si>
    <t xml:space="preserve"> 20-00</t>
  </si>
  <si>
    <t>Рыба запечённая с морковью</t>
  </si>
  <si>
    <t>80/80</t>
  </si>
  <si>
    <t>42-67</t>
  </si>
  <si>
    <t>Компот из сушёных яблок</t>
  </si>
  <si>
    <t xml:space="preserve">  4-71</t>
  </si>
  <si>
    <t>Каша молочная рисовая жидкая</t>
  </si>
  <si>
    <t>150/9</t>
  </si>
  <si>
    <t>Салат с сыром</t>
  </si>
  <si>
    <t>22-69</t>
  </si>
  <si>
    <t>Суп крестьянский с крупой пшено с /м</t>
  </si>
  <si>
    <t xml:space="preserve"> 13-93</t>
  </si>
  <si>
    <t xml:space="preserve">Жаркое по дамашнему </t>
  </si>
  <si>
    <t>Сок яблочный</t>
  </si>
  <si>
    <t xml:space="preserve"> 15-00</t>
  </si>
  <si>
    <t>Суп молочный с макаронными изделиями</t>
  </si>
  <si>
    <t>Бутерброд с сыром</t>
  </si>
  <si>
    <t>Салат Здоровье</t>
  </si>
  <si>
    <t>Щи из свежей капусты с картофелем</t>
  </si>
  <si>
    <t>Плов из говядины</t>
  </si>
  <si>
    <t>54-93</t>
  </si>
  <si>
    <t>Каша вязкая молочная пшённая</t>
  </si>
  <si>
    <t>Салат из тертой моркови с яблоком</t>
  </si>
  <si>
    <t>Суп кортофельный с мясными фрикадельками</t>
  </si>
  <si>
    <t xml:space="preserve">  4-57</t>
  </si>
  <si>
    <t>Тефтели школьные</t>
  </si>
  <si>
    <t>80/128</t>
  </si>
  <si>
    <t xml:space="preserve"> 34-04</t>
  </si>
  <si>
    <t xml:space="preserve">  2-20</t>
  </si>
  <si>
    <t xml:space="preserve">Каша гречневая с молоком </t>
  </si>
  <si>
    <t>150/100</t>
  </si>
  <si>
    <t xml:space="preserve"> 16-70</t>
  </si>
  <si>
    <t xml:space="preserve">Бутерброд с сыром </t>
  </si>
  <si>
    <t xml:space="preserve">  11-35</t>
  </si>
  <si>
    <t xml:space="preserve"> 16-00</t>
  </si>
  <si>
    <t>Салат Школьный</t>
  </si>
  <si>
    <t xml:space="preserve"> 5-76</t>
  </si>
  <si>
    <t>Суп картофельный с горохом</t>
  </si>
  <si>
    <t xml:space="preserve"> 14-50</t>
  </si>
  <si>
    <t>Котлета домашняя</t>
  </si>
  <si>
    <t>28-68</t>
  </si>
  <si>
    <t>Макаронные изделия отварные</t>
  </si>
  <si>
    <t xml:space="preserve"> 9-95</t>
  </si>
  <si>
    <t>Компот из  сушёных яблок</t>
  </si>
  <si>
    <t>Сырники из творога</t>
  </si>
  <si>
    <t xml:space="preserve"> 42-38</t>
  </si>
  <si>
    <t>Салат овощной с сухофруктами</t>
  </si>
  <si>
    <t xml:space="preserve"> 4-85</t>
  </si>
  <si>
    <t>Котлеты рыбные Любительские</t>
  </si>
  <si>
    <t>Рис с овощами</t>
  </si>
  <si>
    <t xml:space="preserve"> 12-35</t>
  </si>
  <si>
    <t>Кофейный напиток с молоком</t>
  </si>
  <si>
    <t>Каша геркулесовая с маслом</t>
  </si>
  <si>
    <t>180/10</t>
  </si>
  <si>
    <t>Винегрет овощной</t>
  </si>
  <si>
    <t xml:space="preserve">  3-39</t>
  </si>
  <si>
    <t>Суп картофельный с мясом</t>
  </si>
  <si>
    <t xml:space="preserve"> 20-97</t>
  </si>
  <si>
    <t>Зразы школьные</t>
  </si>
  <si>
    <t xml:space="preserve"> 30-37</t>
  </si>
  <si>
    <t xml:space="preserve"> 12-71</t>
  </si>
  <si>
    <t>Салат изюминка</t>
  </si>
  <si>
    <t xml:space="preserve"> 5-25</t>
  </si>
  <si>
    <t>Салат из тёртой моркови с яблоками</t>
  </si>
  <si>
    <t xml:space="preserve"> 5-20</t>
  </si>
  <si>
    <t>Салат школьный</t>
  </si>
  <si>
    <t xml:space="preserve"> 4-89</t>
  </si>
  <si>
    <t>Салат витаминый с р/м</t>
  </si>
  <si>
    <t xml:space="preserve">  3-33</t>
  </si>
  <si>
    <t xml:space="preserve">  12-80</t>
  </si>
  <si>
    <t xml:space="preserve">  3-65</t>
  </si>
  <si>
    <t>Салат из белокочанной капусты</t>
  </si>
  <si>
    <t>Салат свежесть</t>
  </si>
  <si>
    <t xml:space="preserve"> 4-20</t>
  </si>
  <si>
    <t>Салат из белокачанной капусты с изюмом</t>
  </si>
  <si>
    <t xml:space="preserve"> 3-45</t>
  </si>
  <si>
    <t>Салат метёлка</t>
  </si>
  <si>
    <t xml:space="preserve">  4-31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</si>
</sst>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51</v>
      </c>
      <c r="D1" s="55"/>
      <c r="E1" s="55"/>
      <c r="F1" s="12" t="s">
        <v>16</v>
      </c>
      <c r="G1" s="2" t="s">
        <v>17</v>
      </c>
      <c r="H1" s="56" t="s">
        <v>50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86</v>
      </c>
      <c r="F6" s="40" t="s">
        <v>87</v>
      </c>
      <c r="G6" s="40">
        <v>5.55</v>
      </c>
      <c r="H6" s="40">
        <v>10.46</v>
      </c>
      <c r="I6" s="40">
        <v>23.97</v>
      </c>
      <c r="J6" s="40">
        <v>213</v>
      </c>
      <c r="K6" s="41">
        <v>321</v>
      </c>
      <c r="L6" s="40" t="s">
        <v>39</v>
      </c>
    </row>
    <row r="7" spans="1:12" ht="15" x14ac:dyDescent="0.25">
      <c r="A7" s="23"/>
      <c r="B7" s="15"/>
      <c r="C7" s="11"/>
      <c r="D7" s="6"/>
      <c r="E7" s="42" t="s">
        <v>60</v>
      </c>
      <c r="F7" s="43">
        <v>60</v>
      </c>
      <c r="G7" s="43">
        <v>0.74</v>
      </c>
      <c r="H7" s="43">
        <v>0.05</v>
      </c>
      <c r="I7" s="43">
        <v>7.14</v>
      </c>
      <c r="J7" s="43">
        <v>31</v>
      </c>
      <c r="K7" s="44">
        <v>11</v>
      </c>
      <c r="L7" s="43" t="s">
        <v>61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 t="s">
        <v>90</v>
      </c>
      <c r="G8" s="43">
        <v>0.2</v>
      </c>
      <c r="H8" s="43">
        <v>0.05</v>
      </c>
      <c r="I8" s="43">
        <v>15.01</v>
      </c>
      <c r="J8" s="43">
        <v>57</v>
      </c>
      <c r="K8" s="44">
        <v>433</v>
      </c>
      <c r="L8" s="51" t="s">
        <v>41</v>
      </c>
    </row>
    <row r="9" spans="1:12" ht="15" x14ac:dyDescent="0.25">
      <c r="A9" s="23"/>
      <c r="B9" s="15"/>
      <c r="C9" s="11"/>
      <c r="D9" s="7" t="s">
        <v>23</v>
      </c>
      <c r="E9" s="42" t="s">
        <v>88</v>
      </c>
      <c r="F9" s="43" t="s">
        <v>89</v>
      </c>
      <c r="G9" s="43">
        <v>5.76</v>
      </c>
      <c r="H9" s="43">
        <v>5.25</v>
      </c>
      <c r="I9" s="43">
        <v>14.94</v>
      </c>
      <c r="J9" s="43">
        <v>133</v>
      </c>
      <c r="K9" s="44">
        <v>90</v>
      </c>
      <c r="L9" s="51" t="s">
        <v>69</v>
      </c>
    </row>
    <row r="10" spans="1:12" ht="15" x14ac:dyDescent="0.25">
      <c r="A10" s="23"/>
      <c r="B10" s="15"/>
      <c r="C10" s="11"/>
      <c r="D10" s="7" t="s">
        <v>24</v>
      </c>
      <c r="E10" s="42" t="s">
        <v>83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45</v>
      </c>
      <c r="K10" s="44"/>
      <c r="L10" s="43" t="s">
        <v>91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160</v>
      </c>
      <c r="G13" s="19">
        <f t="shared" ref="G13:J13" si="0">SUM(G6:G12)</f>
        <v>12.65</v>
      </c>
      <c r="H13" s="19">
        <f t="shared" si="0"/>
        <v>16.21</v>
      </c>
      <c r="I13" s="19">
        <f t="shared" si="0"/>
        <v>70.86</v>
      </c>
      <c r="J13" s="19">
        <f t="shared" si="0"/>
        <v>479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92</v>
      </c>
      <c r="F14" s="43">
        <v>60</v>
      </c>
      <c r="G14" s="43">
        <v>0.72</v>
      </c>
      <c r="H14" s="43">
        <v>3.09</v>
      </c>
      <c r="I14" s="43">
        <v>6.53</v>
      </c>
      <c r="J14" s="43">
        <v>56</v>
      </c>
      <c r="K14" s="44">
        <v>40</v>
      </c>
      <c r="L14" s="51" t="s">
        <v>42</v>
      </c>
    </row>
    <row r="15" spans="1:12" ht="25.5" x14ac:dyDescent="0.25">
      <c r="A15" s="23"/>
      <c r="B15" s="15"/>
      <c r="C15" s="11"/>
      <c r="D15" s="7" t="s">
        <v>27</v>
      </c>
      <c r="E15" s="42" t="s">
        <v>93</v>
      </c>
      <c r="F15" s="43" t="s">
        <v>94</v>
      </c>
      <c r="G15" s="43">
        <v>1.94</v>
      </c>
      <c r="H15" s="43">
        <v>3.48</v>
      </c>
      <c r="I15" s="43">
        <v>12.62</v>
      </c>
      <c r="J15" s="43">
        <v>90.4</v>
      </c>
      <c r="K15" s="44">
        <v>150</v>
      </c>
      <c r="L15" s="43" t="s">
        <v>43</v>
      </c>
    </row>
    <row r="16" spans="1:12" ht="15" x14ac:dyDescent="0.25">
      <c r="A16" s="23"/>
      <c r="B16" s="15"/>
      <c r="C16" s="11"/>
      <c r="D16" s="7" t="s">
        <v>28</v>
      </c>
      <c r="E16" s="42" t="s">
        <v>95</v>
      </c>
      <c r="F16" s="43">
        <v>80</v>
      </c>
      <c r="G16" s="43">
        <v>22.9</v>
      </c>
      <c r="H16" s="43">
        <v>18.14</v>
      </c>
      <c r="I16" s="43">
        <v>0.56000000000000005</v>
      </c>
      <c r="J16" s="43">
        <v>256</v>
      </c>
      <c r="K16" s="44">
        <v>175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180</v>
      </c>
      <c r="G17" s="43">
        <v>6.57</v>
      </c>
      <c r="H17" s="43">
        <v>5.98</v>
      </c>
      <c r="I17" s="43">
        <v>41.85</v>
      </c>
      <c r="J17" s="43">
        <v>253.8</v>
      </c>
      <c r="K17" s="44">
        <v>447</v>
      </c>
      <c r="L17" s="51" t="s">
        <v>45</v>
      </c>
    </row>
    <row r="18" spans="1:12" ht="15" x14ac:dyDescent="0.25">
      <c r="A18" s="23"/>
      <c r="B18" s="15"/>
      <c r="C18" s="11"/>
      <c r="D18" s="7" t="s">
        <v>30</v>
      </c>
      <c r="E18" s="42" t="s">
        <v>77</v>
      </c>
      <c r="F18" s="43">
        <v>200</v>
      </c>
      <c r="G18" s="43">
        <v>0</v>
      </c>
      <c r="H18" s="43">
        <v>0</v>
      </c>
      <c r="I18" s="43">
        <v>9.98</v>
      </c>
      <c r="J18" s="43">
        <v>39.799999999999997</v>
      </c>
      <c r="K18" s="44">
        <v>383</v>
      </c>
      <c r="L18" s="43" t="s">
        <v>65</v>
      </c>
    </row>
    <row r="19" spans="1:12" ht="15" x14ac:dyDescent="0.25">
      <c r="A19" s="23"/>
      <c r="B19" s="15"/>
      <c r="C19" s="11"/>
      <c r="D19" s="7" t="s">
        <v>31</v>
      </c>
      <c r="E19" s="42" t="s">
        <v>96</v>
      </c>
      <c r="F19" s="43">
        <v>60</v>
      </c>
      <c r="G19" s="43">
        <v>4.62</v>
      </c>
      <c r="H19" s="43">
        <v>1.8</v>
      </c>
      <c r="I19" s="43">
        <v>29.88</v>
      </c>
      <c r="J19" s="43">
        <v>157</v>
      </c>
      <c r="K19" s="44"/>
      <c r="L19" s="43" t="s">
        <v>49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45</v>
      </c>
      <c r="G20" s="43">
        <v>2.2000000000000002</v>
      </c>
      <c r="H20" s="43">
        <v>1.28</v>
      </c>
      <c r="I20" s="43">
        <v>20.7</v>
      </c>
      <c r="J20" s="43">
        <v>99</v>
      </c>
      <c r="K20" s="44"/>
      <c r="L20" s="43" t="s">
        <v>55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625</v>
      </c>
      <c r="G23" s="19">
        <f t="shared" ref="G23:J23" si="2">SUM(G14:G22)</f>
        <v>38.949999999999996</v>
      </c>
      <c r="H23" s="19">
        <f t="shared" si="2"/>
        <v>33.770000000000003</v>
      </c>
      <c r="I23" s="19">
        <f t="shared" si="2"/>
        <v>122.12</v>
      </c>
      <c r="J23" s="19">
        <f t="shared" si="2"/>
        <v>952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785</v>
      </c>
      <c r="G24" s="32">
        <f t="shared" ref="G24:J24" si="4">G13+G23</f>
        <v>51.599999999999994</v>
      </c>
      <c r="H24" s="32">
        <f t="shared" si="4"/>
        <v>49.980000000000004</v>
      </c>
      <c r="I24" s="32">
        <f t="shared" si="4"/>
        <v>192.98000000000002</v>
      </c>
      <c r="J24" s="32">
        <f t="shared" si="4"/>
        <v>1431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97</v>
      </c>
      <c r="F25" s="40" t="s">
        <v>98</v>
      </c>
      <c r="G25" s="40">
        <v>5.96</v>
      </c>
      <c r="H25" s="40">
        <v>11.8</v>
      </c>
      <c r="I25" s="40">
        <v>31.02</v>
      </c>
      <c r="J25" s="40">
        <v>254</v>
      </c>
      <c r="K25" s="41">
        <v>328</v>
      </c>
      <c r="L25" s="40" t="s">
        <v>99</v>
      </c>
    </row>
    <row r="26" spans="1:12" ht="15" x14ac:dyDescent="0.25">
      <c r="A26" s="14"/>
      <c r="B26" s="15"/>
      <c r="C26" s="11"/>
      <c r="D26" s="6"/>
      <c r="E26" s="42" t="s">
        <v>192</v>
      </c>
      <c r="F26" s="43">
        <v>60</v>
      </c>
      <c r="G26" s="43">
        <v>0.67</v>
      </c>
      <c r="H26" s="43">
        <v>0.1</v>
      </c>
      <c r="I26" s="43">
        <v>9.0299999999999994</v>
      </c>
      <c r="J26" s="43">
        <v>39</v>
      </c>
      <c r="K26" s="44">
        <v>22</v>
      </c>
      <c r="L26" s="43" t="s">
        <v>193</v>
      </c>
    </row>
    <row r="27" spans="1:12" ht="15" x14ac:dyDescent="0.25">
      <c r="A27" s="14"/>
      <c r="B27" s="15"/>
      <c r="C27" s="11"/>
      <c r="D27" s="7" t="s">
        <v>22</v>
      </c>
      <c r="E27" s="42" t="s">
        <v>100</v>
      </c>
      <c r="F27" s="43" t="s">
        <v>101</v>
      </c>
      <c r="G27" s="43">
        <v>0.26</v>
      </c>
      <c r="H27" s="43">
        <v>0.05</v>
      </c>
      <c r="I27" s="43">
        <v>15.22</v>
      </c>
      <c r="J27" s="43">
        <v>59</v>
      </c>
      <c r="K27" s="44">
        <v>434</v>
      </c>
      <c r="L27" s="52" t="s">
        <v>102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2.31</v>
      </c>
      <c r="H28" s="43">
        <v>0.9</v>
      </c>
      <c r="I28" s="43">
        <v>14.94</v>
      </c>
      <c r="J28" s="43">
        <v>78.5</v>
      </c>
      <c r="K28" s="44"/>
      <c r="L28" s="43" t="s">
        <v>49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90</v>
      </c>
      <c r="G32" s="19">
        <f t="shared" ref="G32" si="6">SUM(G25:G31)</f>
        <v>9.1999999999999993</v>
      </c>
      <c r="H32" s="19">
        <f t="shared" ref="H32" si="7">SUM(H25:H31)</f>
        <v>12.850000000000001</v>
      </c>
      <c r="I32" s="19">
        <f t="shared" ref="I32" si="8">SUM(I25:I31)</f>
        <v>70.209999999999994</v>
      </c>
      <c r="J32" s="19">
        <f t="shared" ref="J32:L32" si="9">SUM(J25:J31)</f>
        <v>430.5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103</v>
      </c>
      <c r="F33" s="43">
        <v>60</v>
      </c>
      <c r="G33" s="43">
        <v>0.84</v>
      </c>
      <c r="H33" s="43">
        <v>5.05</v>
      </c>
      <c r="I33" s="43">
        <v>5.07</v>
      </c>
      <c r="J33" s="43">
        <v>69</v>
      </c>
      <c r="K33" s="44">
        <v>64</v>
      </c>
      <c r="L33" s="43" t="s">
        <v>70</v>
      </c>
    </row>
    <row r="34" spans="1:12" ht="15" x14ac:dyDescent="0.25">
      <c r="A34" s="14"/>
      <c r="B34" s="15"/>
      <c r="C34" s="11"/>
      <c r="D34" s="7" t="s">
        <v>27</v>
      </c>
      <c r="E34" s="42" t="s">
        <v>81</v>
      </c>
      <c r="F34" s="43" t="s">
        <v>104</v>
      </c>
      <c r="G34" s="43">
        <v>6.68</v>
      </c>
      <c r="H34" s="43">
        <v>4.28</v>
      </c>
      <c r="I34" s="43">
        <v>18</v>
      </c>
      <c r="J34" s="43">
        <v>140.4</v>
      </c>
      <c r="K34" s="44">
        <v>125</v>
      </c>
      <c r="L34" s="43" t="s">
        <v>105</v>
      </c>
    </row>
    <row r="35" spans="1:12" ht="15" x14ac:dyDescent="0.25">
      <c r="A35" s="14"/>
      <c r="B35" s="15"/>
      <c r="C35" s="11"/>
      <c r="D35" s="7" t="s">
        <v>28</v>
      </c>
      <c r="E35" s="42" t="s">
        <v>106</v>
      </c>
      <c r="F35" s="43">
        <v>80</v>
      </c>
      <c r="G35" s="43">
        <v>11.07</v>
      </c>
      <c r="H35" s="43">
        <v>17.329999999999998</v>
      </c>
      <c r="I35" s="43">
        <v>14.77</v>
      </c>
      <c r="J35" s="43">
        <v>262.47000000000003</v>
      </c>
      <c r="K35" s="44">
        <v>157</v>
      </c>
      <c r="L35" s="43" t="s">
        <v>107</v>
      </c>
    </row>
    <row r="36" spans="1:12" ht="25.5" x14ac:dyDescent="0.25">
      <c r="A36" s="14"/>
      <c r="B36" s="15"/>
      <c r="C36" s="11"/>
      <c r="D36" s="7" t="s">
        <v>29</v>
      </c>
      <c r="E36" s="42" t="s">
        <v>108</v>
      </c>
      <c r="F36" s="43" t="s">
        <v>109</v>
      </c>
      <c r="G36" s="43">
        <v>4.2699999999999996</v>
      </c>
      <c r="H36" s="43">
        <v>5.44</v>
      </c>
      <c r="I36" s="43">
        <v>18.11</v>
      </c>
      <c r="J36" s="43">
        <v>138.6</v>
      </c>
      <c r="K36" s="44" t="s">
        <v>110</v>
      </c>
      <c r="L36" s="43" t="s">
        <v>111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</v>
      </c>
      <c r="H37" s="43">
        <v>0</v>
      </c>
      <c r="I37" s="43">
        <v>9.98</v>
      </c>
      <c r="J37" s="43">
        <v>104</v>
      </c>
      <c r="K37" s="44">
        <v>395</v>
      </c>
      <c r="L37" s="43" t="s">
        <v>54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45</v>
      </c>
      <c r="G39" s="43">
        <v>22</v>
      </c>
      <c r="H39" s="43">
        <v>1.28</v>
      </c>
      <c r="I39" s="43">
        <v>20.7</v>
      </c>
      <c r="J39" s="43">
        <v>99</v>
      </c>
      <c r="K39" s="44"/>
      <c r="L39" s="43" t="s">
        <v>55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385</v>
      </c>
      <c r="G42" s="19">
        <f t="shared" ref="G42" si="10">SUM(G33:G41)</f>
        <v>44.86</v>
      </c>
      <c r="H42" s="19">
        <f t="shared" ref="H42" si="11">SUM(H33:H41)</f>
        <v>33.379999999999995</v>
      </c>
      <c r="I42" s="19">
        <f t="shared" ref="I42" si="12">SUM(I33:I41)</f>
        <v>86.63000000000001</v>
      </c>
      <c r="J42" s="19">
        <f t="shared" ref="J42:L42" si="13">SUM(J33:J41)</f>
        <v>813.47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475</v>
      </c>
      <c r="G43" s="32">
        <f t="shared" ref="G43" si="14">G32+G42</f>
        <v>54.06</v>
      </c>
      <c r="H43" s="32">
        <f t="shared" ref="H43" si="15">H32+H42</f>
        <v>46.23</v>
      </c>
      <c r="I43" s="32">
        <f t="shared" ref="I43" si="16">I32+I42</f>
        <v>156.84</v>
      </c>
      <c r="J43" s="32">
        <f t="shared" ref="J43:L43" si="17">J32+J42</f>
        <v>1243.97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112</v>
      </c>
      <c r="F44" s="40" t="s">
        <v>113</v>
      </c>
      <c r="G44" s="40">
        <v>11.3</v>
      </c>
      <c r="H44" s="40">
        <v>9.5399999999999991</v>
      </c>
      <c r="I44" s="40">
        <v>84.86</v>
      </c>
      <c r="J44" s="40">
        <v>460</v>
      </c>
      <c r="K44" s="41">
        <v>253</v>
      </c>
      <c r="L44" s="40" t="s">
        <v>114</v>
      </c>
    </row>
    <row r="45" spans="1:12" ht="15" x14ac:dyDescent="0.25">
      <c r="A45" s="23"/>
      <c r="B45" s="15"/>
      <c r="C45" s="11"/>
      <c r="D45" s="6"/>
      <c r="E45" s="42" t="s">
        <v>194</v>
      </c>
      <c r="F45" s="43">
        <v>60</v>
      </c>
      <c r="G45" s="43">
        <v>0.49</v>
      </c>
      <c r="H45" s="43">
        <v>5.12</v>
      </c>
      <c r="I45" s="43">
        <v>4.6100000000000003</v>
      </c>
      <c r="J45" s="43">
        <v>66</v>
      </c>
      <c r="K45" s="44">
        <v>66</v>
      </c>
      <c r="L45" s="43" t="s">
        <v>195</v>
      </c>
    </row>
    <row r="46" spans="1:12" ht="15" x14ac:dyDescent="0.25">
      <c r="A46" s="23"/>
      <c r="B46" s="15"/>
      <c r="C46" s="11"/>
      <c r="D46" s="7" t="s">
        <v>22</v>
      </c>
      <c r="E46" s="42" t="s">
        <v>115</v>
      </c>
      <c r="F46" s="43" t="s">
        <v>90</v>
      </c>
      <c r="G46" s="43">
        <v>0</v>
      </c>
      <c r="H46" s="43">
        <v>0</v>
      </c>
      <c r="I46" s="43">
        <v>33</v>
      </c>
      <c r="J46" s="43">
        <v>235</v>
      </c>
      <c r="K46" s="44">
        <v>433</v>
      </c>
      <c r="L46" s="43" t="s">
        <v>57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2.31</v>
      </c>
      <c r="H47" s="43">
        <v>0.9</v>
      </c>
      <c r="I47" s="43">
        <v>14.94</v>
      </c>
      <c r="J47" s="43">
        <v>78.5</v>
      </c>
      <c r="K47" s="44"/>
      <c r="L47" s="43" t="s">
        <v>49</v>
      </c>
    </row>
    <row r="48" spans="1:12" ht="15" x14ac:dyDescent="0.25">
      <c r="A48" s="23"/>
      <c r="B48" s="15"/>
      <c r="C48" s="11"/>
      <c r="D48" s="7" t="s">
        <v>24</v>
      </c>
      <c r="E48" s="42" t="s">
        <v>58</v>
      </c>
      <c r="F48" s="43">
        <v>100</v>
      </c>
      <c r="G48" s="43">
        <v>0.4</v>
      </c>
      <c r="H48" s="43">
        <v>0.3</v>
      </c>
      <c r="I48" s="43">
        <v>9.5</v>
      </c>
      <c r="J48" s="43">
        <v>42</v>
      </c>
      <c r="K48" s="44"/>
      <c r="L48" s="43" t="s">
        <v>59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190</v>
      </c>
      <c r="G51" s="19">
        <f t="shared" ref="G51" si="18">SUM(G44:G50)</f>
        <v>14.500000000000002</v>
      </c>
      <c r="H51" s="19">
        <f t="shared" ref="H51" si="19">SUM(H44:H50)</f>
        <v>15.860000000000001</v>
      </c>
      <c r="I51" s="19">
        <f t="shared" ref="I51" si="20">SUM(I44:I50)</f>
        <v>146.91</v>
      </c>
      <c r="J51" s="19">
        <f t="shared" ref="J51:L51" si="21">SUM(J44:J50)</f>
        <v>881.5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116</v>
      </c>
      <c r="F52" s="43">
        <v>60</v>
      </c>
      <c r="G52" s="43">
        <v>1.02</v>
      </c>
      <c r="H52" s="43">
        <v>5.13</v>
      </c>
      <c r="I52" s="43">
        <v>5.57</v>
      </c>
      <c r="J52" s="43">
        <v>74</v>
      </c>
      <c r="K52" s="44">
        <v>72</v>
      </c>
      <c r="L52" s="43" t="s">
        <v>117</v>
      </c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 t="s">
        <v>90</v>
      </c>
      <c r="G53" s="43">
        <v>6.42</v>
      </c>
      <c r="H53" s="43">
        <v>4.7300000000000004</v>
      </c>
      <c r="I53" s="43">
        <v>13.97</v>
      </c>
      <c r="J53" s="43">
        <v>126</v>
      </c>
      <c r="K53" s="44">
        <v>143</v>
      </c>
      <c r="L53" s="43" t="s">
        <v>62</v>
      </c>
    </row>
    <row r="54" spans="1:12" ht="15" x14ac:dyDescent="0.25">
      <c r="A54" s="23"/>
      <c r="B54" s="15"/>
      <c r="C54" s="11"/>
      <c r="D54" s="7" t="s">
        <v>28</v>
      </c>
      <c r="E54" s="42" t="s">
        <v>118</v>
      </c>
      <c r="F54" s="43" t="s">
        <v>119</v>
      </c>
      <c r="G54" s="43">
        <v>25.84</v>
      </c>
      <c r="H54" s="43">
        <v>11.23</v>
      </c>
      <c r="I54" s="43">
        <v>7.66</v>
      </c>
      <c r="J54" s="43">
        <v>235.2</v>
      </c>
      <c r="K54" s="44">
        <v>155</v>
      </c>
      <c r="L54" s="43" t="s">
        <v>45</v>
      </c>
    </row>
    <row r="55" spans="1:12" ht="15" x14ac:dyDescent="0.25">
      <c r="A55" s="23"/>
      <c r="B55" s="15"/>
      <c r="C55" s="11"/>
      <c r="D55" s="7" t="s">
        <v>29</v>
      </c>
      <c r="E55" s="42" t="s">
        <v>120</v>
      </c>
      <c r="F55" s="43">
        <v>150</v>
      </c>
      <c r="G55" s="43">
        <v>8.75</v>
      </c>
      <c r="H55" s="43">
        <v>6.62</v>
      </c>
      <c r="I55" s="43">
        <v>43.07</v>
      </c>
      <c r="J55" s="43">
        <v>27</v>
      </c>
      <c r="K55" s="44">
        <v>445</v>
      </c>
      <c r="L55" s="43" t="s">
        <v>121</v>
      </c>
    </row>
    <row r="56" spans="1:12" ht="15" x14ac:dyDescent="0.25">
      <c r="A56" s="23"/>
      <c r="B56" s="15"/>
      <c r="C56" s="11"/>
      <c r="D56" s="7" t="s">
        <v>30</v>
      </c>
      <c r="E56" s="42" t="s">
        <v>122</v>
      </c>
      <c r="F56" s="43">
        <v>200</v>
      </c>
      <c r="G56" s="43">
        <v>1.4</v>
      </c>
      <c r="H56" s="43">
        <v>1.6</v>
      </c>
      <c r="I56" s="43">
        <v>22.31</v>
      </c>
      <c r="J56" s="43">
        <v>105</v>
      </c>
      <c r="K56" s="44">
        <v>422</v>
      </c>
      <c r="L56" s="43" t="s">
        <v>123</v>
      </c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60</v>
      </c>
      <c r="G57" s="43">
        <v>4.62</v>
      </c>
      <c r="H57" s="43">
        <v>1.8</v>
      </c>
      <c r="I57" s="43">
        <v>29.88</v>
      </c>
      <c r="J57" s="43">
        <v>157</v>
      </c>
      <c r="K57" s="44"/>
      <c r="L57" s="43" t="s">
        <v>49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45</v>
      </c>
      <c r="G58" s="43">
        <v>22</v>
      </c>
      <c r="H58" s="43">
        <v>1.28</v>
      </c>
      <c r="I58" s="43">
        <v>20.7</v>
      </c>
      <c r="J58" s="43">
        <v>99</v>
      </c>
      <c r="K58" s="44"/>
      <c r="L58" s="43" t="s">
        <v>55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515</v>
      </c>
      <c r="G61" s="19">
        <f t="shared" ref="G61" si="22">SUM(G52:G60)</f>
        <v>70.05</v>
      </c>
      <c r="H61" s="19">
        <f t="shared" ref="H61" si="23">SUM(H52:H60)</f>
        <v>32.39</v>
      </c>
      <c r="I61" s="19">
        <f t="shared" ref="I61" si="24">SUM(I52:I60)</f>
        <v>143.16</v>
      </c>
      <c r="J61" s="19">
        <f t="shared" ref="J61:L61" si="25">SUM(J52:J60)</f>
        <v>823.2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705</v>
      </c>
      <c r="G62" s="32">
        <f t="shared" ref="G62" si="26">G51+G61</f>
        <v>84.55</v>
      </c>
      <c r="H62" s="32">
        <f t="shared" ref="H62" si="27">H51+H61</f>
        <v>48.25</v>
      </c>
      <c r="I62" s="32">
        <f t="shared" ref="I62" si="28">I51+I61</f>
        <v>290.07</v>
      </c>
      <c r="J62" s="32">
        <f t="shared" ref="J62:L62" si="29">J51+J61</f>
        <v>1704.7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124</v>
      </c>
      <c r="F63" s="40" t="s">
        <v>125</v>
      </c>
      <c r="G63" s="40">
        <v>31.87</v>
      </c>
      <c r="H63" s="40">
        <v>53.12</v>
      </c>
      <c r="I63" s="40">
        <v>5.89</v>
      </c>
      <c r="J63" s="40">
        <v>629.47</v>
      </c>
      <c r="K63" s="41">
        <v>364</v>
      </c>
      <c r="L63" s="40" t="s">
        <v>126</v>
      </c>
    </row>
    <row r="64" spans="1:12" ht="15" x14ac:dyDescent="0.25">
      <c r="A64" s="23"/>
      <c r="B64" s="15"/>
      <c r="C64" s="11"/>
      <c r="D64" s="6"/>
      <c r="E64" s="42" t="s">
        <v>196</v>
      </c>
      <c r="F64" s="43">
        <v>60</v>
      </c>
      <c r="G64" s="43">
        <v>0.85</v>
      </c>
      <c r="H64" s="43">
        <v>5.05</v>
      </c>
      <c r="I64" s="43">
        <v>4.04</v>
      </c>
      <c r="J64" s="43">
        <v>65</v>
      </c>
      <c r="K64" s="44">
        <v>39</v>
      </c>
      <c r="L64" s="43" t="s">
        <v>197</v>
      </c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 t="s">
        <v>101</v>
      </c>
      <c r="G65" s="43">
        <v>0.26</v>
      </c>
      <c r="H65" s="43">
        <v>0.05</v>
      </c>
      <c r="I65" s="43">
        <v>15.24</v>
      </c>
      <c r="J65" s="43">
        <v>59</v>
      </c>
      <c r="K65" s="44">
        <v>434</v>
      </c>
      <c r="L65" s="43" t="s">
        <v>67</v>
      </c>
    </row>
    <row r="66" spans="1:12" ht="15" x14ac:dyDescent="0.25">
      <c r="A66" s="23"/>
      <c r="B66" s="15"/>
      <c r="C66" s="11"/>
      <c r="D66" s="7" t="s">
        <v>23</v>
      </c>
      <c r="E66" s="42" t="s">
        <v>127</v>
      </c>
      <c r="F66" s="43">
        <v>30</v>
      </c>
      <c r="G66" s="43">
        <v>2.31</v>
      </c>
      <c r="H66" s="43">
        <v>0.9</v>
      </c>
      <c r="I66" s="43">
        <v>14.94</v>
      </c>
      <c r="J66" s="43">
        <v>78.5</v>
      </c>
      <c r="K66" s="44"/>
      <c r="L66" s="51" t="s">
        <v>49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90</v>
      </c>
      <c r="G70" s="19">
        <f t="shared" ref="G70" si="30">SUM(G63:G69)</f>
        <v>35.29</v>
      </c>
      <c r="H70" s="19">
        <f t="shared" ref="H70" si="31">SUM(H63:H69)</f>
        <v>59.11999999999999</v>
      </c>
      <c r="I70" s="19">
        <f t="shared" ref="I70" si="32">SUM(I63:I69)</f>
        <v>40.11</v>
      </c>
      <c r="J70" s="19">
        <f t="shared" ref="J70:L70" si="33">SUM(J63:J69)</f>
        <v>831.97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128</v>
      </c>
      <c r="F71" s="43">
        <v>60</v>
      </c>
      <c r="G71" s="43">
        <v>0.92</v>
      </c>
      <c r="H71" s="43">
        <v>3.04</v>
      </c>
      <c r="I71" s="43">
        <v>5.42</v>
      </c>
      <c r="J71" s="43">
        <v>52</v>
      </c>
      <c r="K71" s="44">
        <v>45</v>
      </c>
      <c r="L71" s="43" t="s">
        <v>129</v>
      </c>
    </row>
    <row r="72" spans="1:12" ht="15" x14ac:dyDescent="0.25">
      <c r="A72" s="23"/>
      <c r="B72" s="15"/>
      <c r="C72" s="11"/>
      <c r="D72" s="7" t="s">
        <v>27</v>
      </c>
      <c r="E72" s="42" t="s">
        <v>130</v>
      </c>
      <c r="F72" s="43" t="s">
        <v>90</v>
      </c>
      <c r="G72" s="43">
        <v>6.65</v>
      </c>
      <c r="H72" s="43">
        <v>6.31</v>
      </c>
      <c r="I72" s="43">
        <v>13.02</v>
      </c>
      <c r="J72" s="43">
        <v>136</v>
      </c>
      <c r="K72" s="44">
        <v>99</v>
      </c>
      <c r="L72" s="43" t="s">
        <v>131</v>
      </c>
    </row>
    <row r="73" spans="1:12" ht="15" x14ac:dyDescent="0.25">
      <c r="A73" s="23"/>
      <c r="B73" s="15"/>
      <c r="C73" s="11"/>
      <c r="D73" s="7" t="s">
        <v>28</v>
      </c>
      <c r="E73" s="42" t="s">
        <v>132</v>
      </c>
      <c r="F73" s="43" t="s">
        <v>133</v>
      </c>
      <c r="G73" s="43">
        <v>19.04</v>
      </c>
      <c r="H73" s="43">
        <v>14.99</v>
      </c>
      <c r="I73" s="43">
        <v>7.09</v>
      </c>
      <c r="J73" s="43">
        <v>240</v>
      </c>
      <c r="K73" s="44">
        <v>230</v>
      </c>
      <c r="L73" s="43" t="s">
        <v>134</v>
      </c>
    </row>
    <row r="74" spans="1:12" ht="15" x14ac:dyDescent="0.25">
      <c r="A74" s="23"/>
      <c r="B74" s="15"/>
      <c r="C74" s="11"/>
      <c r="D74" s="7" t="s">
        <v>29</v>
      </c>
      <c r="E74" s="42" t="s">
        <v>82</v>
      </c>
      <c r="F74" s="43">
        <v>180</v>
      </c>
      <c r="G74" s="43">
        <v>3.89</v>
      </c>
      <c r="H74" s="43">
        <v>6.71</v>
      </c>
      <c r="I74" s="43">
        <v>26.46</v>
      </c>
      <c r="J74" s="43">
        <v>187.2</v>
      </c>
      <c r="K74" s="44">
        <v>442</v>
      </c>
      <c r="L74" s="43" t="s">
        <v>64</v>
      </c>
    </row>
    <row r="75" spans="1:12" ht="15" x14ac:dyDescent="0.25">
      <c r="A75" s="23"/>
      <c r="B75" s="15"/>
      <c r="C75" s="11"/>
      <c r="D75" s="7" t="s">
        <v>30</v>
      </c>
      <c r="E75" s="42" t="s">
        <v>135</v>
      </c>
      <c r="F75" s="43">
        <v>200</v>
      </c>
      <c r="G75" s="43">
        <v>0.39</v>
      </c>
      <c r="H75" s="43">
        <v>0</v>
      </c>
      <c r="I75" s="43">
        <v>18.62</v>
      </c>
      <c r="J75" s="43">
        <v>74</v>
      </c>
      <c r="K75" s="44">
        <v>396</v>
      </c>
      <c r="L75" s="43" t="s">
        <v>136</v>
      </c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60</v>
      </c>
      <c r="G76" s="43">
        <v>4.62</v>
      </c>
      <c r="H76" s="43">
        <v>1.8</v>
      </c>
      <c r="I76" s="43">
        <v>29.88</v>
      </c>
      <c r="J76" s="43">
        <v>157</v>
      </c>
      <c r="K76" s="44"/>
      <c r="L76" s="43" t="s">
        <v>49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45</v>
      </c>
      <c r="G77" s="43">
        <v>2.2000000000000002</v>
      </c>
      <c r="H77" s="43">
        <v>1.28</v>
      </c>
      <c r="I77" s="43">
        <v>20.7</v>
      </c>
      <c r="J77" s="43">
        <v>99</v>
      </c>
      <c r="K77" s="44"/>
      <c r="L77" s="43" t="s">
        <v>55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545</v>
      </c>
      <c r="G80" s="19">
        <f t="shared" ref="G80" si="34">SUM(G71:G79)</f>
        <v>37.71</v>
      </c>
      <c r="H80" s="19">
        <f t="shared" ref="H80" si="35">SUM(H71:H79)</f>
        <v>34.130000000000003</v>
      </c>
      <c r="I80" s="19">
        <f t="shared" ref="I80" si="36">SUM(I71:I79)</f>
        <v>121.19</v>
      </c>
      <c r="J80" s="19">
        <f t="shared" ref="J80:L80" si="37">SUM(J71:J79)</f>
        <v>945.2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635</v>
      </c>
      <c r="G81" s="32">
        <f t="shared" ref="G81" si="38">G70+G80</f>
        <v>73</v>
      </c>
      <c r="H81" s="32">
        <f t="shared" ref="H81" si="39">H70+H80</f>
        <v>93.25</v>
      </c>
      <c r="I81" s="32">
        <f t="shared" ref="I81" si="40">I70+I80</f>
        <v>161.30000000000001</v>
      </c>
      <c r="J81" s="32">
        <f t="shared" ref="J81:L81" si="41">J70+J80</f>
        <v>1777.17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137</v>
      </c>
      <c r="F82" s="40" t="s">
        <v>138</v>
      </c>
      <c r="G82" s="40">
        <v>3.74</v>
      </c>
      <c r="H82" s="40">
        <v>8.85</v>
      </c>
      <c r="I82" s="40">
        <v>24.1</v>
      </c>
      <c r="J82" s="40">
        <v>192</v>
      </c>
      <c r="K82" s="41">
        <v>330</v>
      </c>
      <c r="L82" s="53" t="s">
        <v>84</v>
      </c>
    </row>
    <row r="83" spans="1:12" ht="15" x14ac:dyDescent="0.25">
      <c r="A83" s="23"/>
      <c r="B83" s="15"/>
      <c r="C83" s="11"/>
      <c r="D83" s="6"/>
      <c r="E83" s="42" t="s">
        <v>198</v>
      </c>
      <c r="F83" s="43">
        <v>60</v>
      </c>
      <c r="G83" s="43">
        <v>0.72</v>
      </c>
      <c r="H83" s="43">
        <v>3.09</v>
      </c>
      <c r="I83" s="43">
        <v>6.53</v>
      </c>
      <c r="J83" s="43">
        <v>56</v>
      </c>
      <c r="K83" s="44">
        <v>40</v>
      </c>
      <c r="L83" s="43" t="s">
        <v>199</v>
      </c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 t="s">
        <v>90</v>
      </c>
      <c r="G84" s="43">
        <v>0.2</v>
      </c>
      <c r="H84" s="43">
        <v>0.05</v>
      </c>
      <c r="I84" s="43">
        <v>15.01</v>
      </c>
      <c r="J84" s="43">
        <v>57</v>
      </c>
      <c r="K84" s="44">
        <v>433</v>
      </c>
      <c r="L84" s="43" t="s">
        <v>48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2.31</v>
      </c>
      <c r="H85" s="43">
        <v>0.9</v>
      </c>
      <c r="I85" s="43">
        <v>14.94</v>
      </c>
      <c r="J85" s="43">
        <v>78.5</v>
      </c>
      <c r="K85" s="44"/>
      <c r="L85" s="43" t="s">
        <v>49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90</v>
      </c>
      <c r="G89" s="19">
        <f t="shared" ref="G89" si="42">SUM(G82:G88)</f>
        <v>6.9700000000000006</v>
      </c>
      <c r="H89" s="19">
        <f t="shared" ref="H89" si="43">SUM(H82:H88)</f>
        <v>12.89</v>
      </c>
      <c r="I89" s="19">
        <f t="shared" ref="I89" si="44">SUM(I82:I88)</f>
        <v>60.58</v>
      </c>
      <c r="J89" s="19">
        <f t="shared" ref="J89:L89" si="45">SUM(J82:J88)</f>
        <v>383.5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139</v>
      </c>
      <c r="F90" s="43">
        <v>60</v>
      </c>
      <c r="G90" s="43">
        <v>4.6900000000000004</v>
      </c>
      <c r="H90" s="43">
        <v>7.7</v>
      </c>
      <c r="I90" s="43">
        <v>2.79</v>
      </c>
      <c r="J90" s="43">
        <v>100</v>
      </c>
      <c r="K90" s="44">
        <v>75</v>
      </c>
      <c r="L90" s="43" t="s">
        <v>140</v>
      </c>
    </row>
    <row r="91" spans="1:12" ht="15" x14ac:dyDescent="0.25">
      <c r="A91" s="23"/>
      <c r="B91" s="15"/>
      <c r="C91" s="11"/>
      <c r="D91" s="7" t="s">
        <v>27</v>
      </c>
      <c r="E91" s="42" t="s">
        <v>141</v>
      </c>
      <c r="F91" s="43" t="s">
        <v>104</v>
      </c>
      <c r="G91" s="43">
        <v>8.23</v>
      </c>
      <c r="H91" s="43">
        <v>8.3800000000000008</v>
      </c>
      <c r="I91" s="43">
        <v>13.05</v>
      </c>
      <c r="J91" s="43">
        <v>164.9</v>
      </c>
      <c r="K91" s="44">
        <v>120</v>
      </c>
      <c r="L91" s="43" t="s">
        <v>142</v>
      </c>
    </row>
    <row r="92" spans="1:12" ht="15" x14ac:dyDescent="0.25">
      <c r="A92" s="23"/>
      <c r="B92" s="15"/>
      <c r="C92" s="11"/>
      <c r="D92" s="7" t="s">
        <v>28</v>
      </c>
      <c r="E92" s="42" t="s">
        <v>143</v>
      </c>
      <c r="F92" s="43">
        <v>150</v>
      </c>
      <c r="G92" s="43">
        <v>27.27</v>
      </c>
      <c r="H92" s="43">
        <v>9.51</v>
      </c>
      <c r="I92" s="43">
        <v>26.93</v>
      </c>
      <c r="J92" s="43">
        <v>307.5</v>
      </c>
      <c r="K92" s="44">
        <v>158</v>
      </c>
      <c r="L92" s="43" t="s">
        <v>75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144</v>
      </c>
      <c r="F94" s="43">
        <v>200</v>
      </c>
      <c r="G94" s="43">
        <v>1</v>
      </c>
      <c r="H94" s="43">
        <v>0</v>
      </c>
      <c r="I94" s="43">
        <v>18.2</v>
      </c>
      <c r="J94" s="43">
        <v>76</v>
      </c>
      <c r="K94" s="44"/>
      <c r="L94" s="43" t="s">
        <v>145</v>
      </c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60</v>
      </c>
      <c r="G95" s="43">
        <v>4.62</v>
      </c>
      <c r="H95" s="43">
        <v>1.8</v>
      </c>
      <c r="I95" s="43">
        <v>29.88</v>
      </c>
      <c r="J95" s="43">
        <v>157</v>
      </c>
      <c r="K95" s="44"/>
      <c r="L95" s="43" t="s">
        <v>49</v>
      </c>
    </row>
    <row r="96" spans="1:12" ht="15" x14ac:dyDescent="0.25">
      <c r="A96" s="23"/>
      <c r="B96" s="15"/>
      <c r="C96" s="11"/>
      <c r="D96" s="7" t="s">
        <v>32</v>
      </c>
      <c r="E96" s="42" t="s">
        <v>76</v>
      </c>
      <c r="F96" s="43">
        <v>45</v>
      </c>
      <c r="G96" s="43">
        <v>2.2000000000000002</v>
      </c>
      <c r="H96" s="43">
        <v>1.28</v>
      </c>
      <c r="I96" s="43">
        <v>20.7</v>
      </c>
      <c r="J96" s="43">
        <v>99</v>
      </c>
      <c r="K96" s="44"/>
      <c r="L96" s="43" t="s">
        <v>55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515</v>
      </c>
      <c r="G99" s="19">
        <f t="shared" ref="G99" si="46">SUM(G90:G98)</f>
        <v>48.01</v>
      </c>
      <c r="H99" s="19">
        <f t="shared" ref="H99" si="47">SUM(H90:H98)</f>
        <v>28.670000000000005</v>
      </c>
      <c r="I99" s="19">
        <f t="shared" ref="I99" si="48">SUM(I90:I98)</f>
        <v>111.55</v>
      </c>
      <c r="J99" s="19">
        <f t="shared" ref="J99:L99" si="49">SUM(J90:J98)</f>
        <v>904.4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605</v>
      </c>
      <c r="G100" s="32">
        <f t="shared" ref="G100" si="50">G89+G99</f>
        <v>54.98</v>
      </c>
      <c r="H100" s="32">
        <f t="shared" ref="H100" si="51">H89+H99</f>
        <v>41.56</v>
      </c>
      <c r="I100" s="32">
        <f t="shared" ref="I100" si="52">I89+I99</f>
        <v>172.13</v>
      </c>
      <c r="J100" s="32">
        <f t="shared" ref="J100:L100" si="53">J89+J99</f>
        <v>1287.9000000000001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146</v>
      </c>
      <c r="F101" s="40">
        <v>200</v>
      </c>
      <c r="G101" s="40">
        <v>4.5199999999999996</v>
      </c>
      <c r="H101" s="40">
        <v>4.7300000000000004</v>
      </c>
      <c r="I101" s="40">
        <v>16.850000000000001</v>
      </c>
      <c r="J101" s="40">
        <v>128.80000000000001</v>
      </c>
      <c r="K101" s="41">
        <v>132</v>
      </c>
      <c r="L101" s="53" t="s">
        <v>200</v>
      </c>
    </row>
    <row r="102" spans="1:12" ht="15" x14ac:dyDescent="0.25">
      <c r="A102" s="23"/>
      <c r="B102" s="15"/>
      <c r="C102" s="11"/>
      <c r="D102" s="6"/>
      <c r="E102" s="42" t="s">
        <v>192</v>
      </c>
      <c r="F102" s="43">
        <v>60</v>
      </c>
      <c r="G102" s="43">
        <v>0.67</v>
      </c>
      <c r="H102" s="43">
        <v>0.1</v>
      </c>
      <c r="I102" s="43">
        <v>9.0299999999999994</v>
      </c>
      <c r="J102" s="43">
        <v>39</v>
      </c>
      <c r="K102" s="44">
        <v>22</v>
      </c>
      <c r="L102" s="43" t="s">
        <v>201</v>
      </c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43" t="s">
        <v>90</v>
      </c>
      <c r="G103" s="43">
        <v>0.02</v>
      </c>
      <c r="H103" s="43">
        <v>0.05</v>
      </c>
      <c r="I103" s="43">
        <v>15.01</v>
      </c>
      <c r="J103" s="43">
        <v>57</v>
      </c>
      <c r="K103" s="44">
        <v>433</v>
      </c>
      <c r="L103" s="43" t="s">
        <v>41</v>
      </c>
    </row>
    <row r="104" spans="1:12" ht="15" x14ac:dyDescent="0.25">
      <c r="A104" s="23"/>
      <c r="B104" s="15"/>
      <c r="C104" s="11"/>
      <c r="D104" s="7" t="s">
        <v>23</v>
      </c>
      <c r="E104" s="42" t="s">
        <v>147</v>
      </c>
      <c r="F104" s="43" t="s">
        <v>89</v>
      </c>
      <c r="G104" s="43">
        <v>5.76</v>
      </c>
      <c r="H104" s="43">
        <v>5.25</v>
      </c>
      <c r="I104" s="43">
        <v>14.94</v>
      </c>
      <c r="J104" s="43">
        <v>133</v>
      </c>
      <c r="K104" s="44">
        <v>90</v>
      </c>
      <c r="L104" s="51" t="s">
        <v>69</v>
      </c>
    </row>
    <row r="105" spans="1:12" ht="15" x14ac:dyDescent="0.25">
      <c r="A105" s="23"/>
      <c r="B105" s="15"/>
      <c r="C105" s="11"/>
      <c r="D105" s="7" t="s">
        <v>24</v>
      </c>
      <c r="E105" s="42" t="s">
        <v>83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45</v>
      </c>
      <c r="K105" s="44"/>
      <c r="L105" s="43" t="s">
        <v>91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360</v>
      </c>
      <c r="G108" s="19">
        <f t="shared" ref="G108:J108" si="54">SUM(G101:G107)</f>
        <v>11.37</v>
      </c>
      <c r="H108" s="19">
        <f t="shared" si="54"/>
        <v>10.53</v>
      </c>
      <c r="I108" s="19">
        <f t="shared" si="54"/>
        <v>65.63</v>
      </c>
      <c r="J108" s="19">
        <f t="shared" si="54"/>
        <v>402.8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148</v>
      </c>
      <c r="F109" s="43">
        <v>60</v>
      </c>
      <c r="G109" s="43">
        <v>0.87</v>
      </c>
      <c r="H109" s="43">
        <v>11.04</v>
      </c>
      <c r="I109" s="43">
        <v>3.91</v>
      </c>
      <c r="J109" s="43">
        <v>118</v>
      </c>
      <c r="K109" s="44">
        <v>21</v>
      </c>
      <c r="L109" s="43" t="s">
        <v>80</v>
      </c>
    </row>
    <row r="110" spans="1:12" ht="15" x14ac:dyDescent="0.25">
      <c r="A110" s="23"/>
      <c r="B110" s="15"/>
      <c r="C110" s="11"/>
      <c r="D110" s="7" t="s">
        <v>27</v>
      </c>
      <c r="E110" s="42" t="s">
        <v>149</v>
      </c>
      <c r="F110" s="43">
        <v>200</v>
      </c>
      <c r="G110" s="43">
        <v>1.58</v>
      </c>
      <c r="H110" s="43">
        <v>4.26</v>
      </c>
      <c r="I110" s="43">
        <v>7.46</v>
      </c>
      <c r="J110" s="43">
        <v>75.2</v>
      </c>
      <c r="K110" s="44">
        <v>150</v>
      </c>
      <c r="L110" s="43" t="s">
        <v>68</v>
      </c>
    </row>
    <row r="111" spans="1:12" ht="15" x14ac:dyDescent="0.25">
      <c r="A111" s="23"/>
      <c r="B111" s="15"/>
      <c r="C111" s="11"/>
      <c r="D111" s="7" t="s">
        <v>28</v>
      </c>
      <c r="E111" s="42" t="s">
        <v>150</v>
      </c>
      <c r="F111" s="43">
        <v>200</v>
      </c>
      <c r="G111" s="43">
        <v>25.32</v>
      </c>
      <c r="H111" s="43">
        <v>9.57</v>
      </c>
      <c r="I111" s="43">
        <v>41.07</v>
      </c>
      <c r="J111" s="43">
        <v>356</v>
      </c>
      <c r="K111" s="44">
        <v>184</v>
      </c>
      <c r="L111" s="43" t="s">
        <v>151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</v>
      </c>
      <c r="H113" s="43">
        <v>0</v>
      </c>
      <c r="I113" s="43">
        <v>9.98</v>
      </c>
      <c r="J113" s="43">
        <v>39.799999999999997</v>
      </c>
      <c r="K113" s="44">
        <v>383</v>
      </c>
      <c r="L113" s="43" t="s">
        <v>65</v>
      </c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60</v>
      </c>
      <c r="G114" s="43">
        <v>4.62</v>
      </c>
      <c r="H114" s="43">
        <v>1.8</v>
      </c>
      <c r="I114" s="43">
        <v>29.88</v>
      </c>
      <c r="J114" s="43">
        <v>157</v>
      </c>
      <c r="K114" s="44"/>
      <c r="L114" s="43" t="s">
        <v>49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45</v>
      </c>
      <c r="G115" s="43">
        <v>22</v>
      </c>
      <c r="H115" s="43">
        <v>1.28</v>
      </c>
      <c r="I115" s="43">
        <v>20.7</v>
      </c>
      <c r="J115" s="43">
        <v>99</v>
      </c>
      <c r="K115" s="44"/>
      <c r="L115" s="43" t="s">
        <v>55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765</v>
      </c>
      <c r="G118" s="19">
        <f t="shared" ref="G118:J118" si="56">SUM(G109:G117)</f>
        <v>54.39</v>
      </c>
      <c r="H118" s="19">
        <f t="shared" si="56"/>
        <v>27.95</v>
      </c>
      <c r="I118" s="19">
        <f t="shared" si="56"/>
        <v>113</v>
      </c>
      <c r="J118" s="19">
        <f t="shared" si="56"/>
        <v>845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1125</v>
      </c>
      <c r="G119" s="32">
        <f t="shared" ref="G119" si="58">G108+G118</f>
        <v>65.760000000000005</v>
      </c>
      <c r="H119" s="32">
        <f t="shared" ref="H119" si="59">H108+H118</f>
        <v>38.479999999999997</v>
      </c>
      <c r="I119" s="32">
        <f t="shared" ref="I119" si="60">I108+I118</f>
        <v>178.63</v>
      </c>
      <c r="J119" s="32">
        <f t="shared" ref="J119:L119" si="61">J108+J118</f>
        <v>1247.8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152</v>
      </c>
      <c r="F120" s="40" t="s">
        <v>98</v>
      </c>
      <c r="G120" s="40">
        <v>8.18</v>
      </c>
      <c r="H120" s="40">
        <v>12.8</v>
      </c>
      <c r="I120" s="40">
        <v>42.46</v>
      </c>
      <c r="J120" s="40">
        <v>318</v>
      </c>
      <c r="K120" s="41">
        <v>323</v>
      </c>
      <c r="L120" s="40" t="s">
        <v>56</v>
      </c>
    </row>
    <row r="121" spans="1:12" ht="15" x14ac:dyDescent="0.25">
      <c r="A121" s="14"/>
      <c r="B121" s="15"/>
      <c r="C121" s="11"/>
      <c r="D121" s="6"/>
      <c r="E121" s="42" t="s">
        <v>202</v>
      </c>
      <c r="F121" s="43">
        <v>60</v>
      </c>
      <c r="G121" s="43">
        <v>0.92</v>
      </c>
      <c r="H121" s="43">
        <v>3.04</v>
      </c>
      <c r="I121" s="43">
        <v>5.42</v>
      </c>
      <c r="J121" s="43">
        <v>52</v>
      </c>
      <c r="K121" s="44">
        <v>45</v>
      </c>
      <c r="L121" s="43" t="s">
        <v>129</v>
      </c>
    </row>
    <row r="122" spans="1:12" ht="15" x14ac:dyDescent="0.25">
      <c r="A122" s="14"/>
      <c r="B122" s="15"/>
      <c r="C122" s="11"/>
      <c r="D122" s="7" t="s">
        <v>22</v>
      </c>
      <c r="E122" s="42" t="s">
        <v>100</v>
      </c>
      <c r="F122" s="43" t="s">
        <v>101</v>
      </c>
      <c r="G122" s="43">
        <v>0.26</v>
      </c>
      <c r="H122" s="43">
        <v>0.05</v>
      </c>
      <c r="I122" s="43">
        <v>15.22</v>
      </c>
      <c r="J122" s="43">
        <v>59</v>
      </c>
      <c r="K122" s="44">
        <v>434</v>
      </c>
      <c r="L122" s="43" t="s">
        <v>102</v>
      </c>
    </row>
    <row r="123" spans="1:12" ht="15" x14ac:dyDescent="0.25">
      <c r="A123" s="14"/>
      <c r="B123" s="15"/>
      <c r="C123" s="11"/>
      <c r="D123" s="7" t="s">
        <v>23</v>
      </c>
      <c r="E123" s="42" t="s">
        <v>78</v>
      </c>
      <c r="F123" s="43">
        <v>30</v>
      </c>
      <c r="G123" s="43">
        <v>2.31</v>
      </c>
      <c r="H123" s="43">
        <v>0.9</v>
      </c>
      <c r="I123" s="43">
        <v>14.94</v>
      </c>
      <c r="J123" s="43">
        <v>78.5</v>
      </c>
      <c r="K123" s="44"/>
      <c r="L123" s="43" t="s">
        <v>49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90</v>
      </c>
      <c r="G127" s="19">
        <f t="shared" ref="G127:J127" si="62">SUM(G120:G126)</f>
        <v>11.67</v>
      </c>
      <c r="H127" s="19">
        <f t="shared" si="62"/>
        <v>16.79</v>
      </c>
      <c r="I127" s="19">
        <f t="shared" si="62"/>
        <v>78.040000000000006</v>
      </c>
      <c r="J127" s="19">
        <f t="shared" si="62"/>
        <v>507.5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153</v>
      </c>
      <c r="F128" s="43">
        <v>60</v>
      </c>
      <c r="G128" s="43">
        <v>0.49</v>
      </c>
      <c r="H128" s="43">
        <v>5.12</v>
      </c>
      <c r="I128" s="43">
        <v>4.6100000000000003</v>
      </c>
      <c r="J128" s="43">
        <v>66</v>
      </c>
      <c r="K128" s="44">
        <v>66</v>
      </c>
      <c r="L128" s="51" t="s">
        <v>155</v>
      </c>
    </row>
    <row r="129" spans="1:12" ht="15" x14ac:dyDescent="0.25">
      <c r="A129" s="14"/>
      <c r="B129" s="15"/>
      <c r="C129" s="11"/>
      <c r="D129" s="7" t="s">
        <v>27</v>
      </c>
      <c r="E129" s="42" t="s">
        <v>154</v>
      </c>
      <c r="F129" s="43" t="s">
        <v>90</v>
      </c>
      <c r="G129" s="43">
        <v>5.34</v>
      </c>
      <c r="H129" s="43">
        <v>5.6</v>
      </c>
      <c r="I129" s="43">
        <v>14.76</v>
      </c>
      <c r="J129" s="43">
        <v>133.6</v>
      </c>
      <c r="K129" s="44">
        <v>123</v>
      </c>
      <c r="L129" s="43" t="s">
        <v>131</v>
      </c>
    </row>
    <row r="130" spans="1:12" ht="15" x14ac:dyDescent="0.25">
      <c r="A130" s="14"/>
      <c r="B130" s="15"/>
      <c r="C130" s="11"/>
      <c r="D130" s="7" t="s">
        <v>28</v>
      </c>
      <c r="E130" s="42" t="s">
        <v>156</v>
      </c>
      <c r="F130" s="43" t="s">
        <v>157</v>
      </c>
      <c r="G130" s="43">
        <v>12.59</v>
      </c>
      <c r="H130" s="43">
        <v>21.68</v>
      </c>
      <c r="I130" s="43">
        <v>22.32</v>
      </c>
      <c r="J130" s="43">
        <v>335.36</v>
      </c>
      <c r="K130" s="44">
        <v>191</v>
      </c>
      <c r="L130" s="43" t="s">
        <v>158</v>
      </c>
    </row>
    <row r="131" spans="1:12" ht="15" x14ac:dyDescent="0.25">
      <c r="A131" s="14"/>
      <c r="B131" s="15"/>
      <c r="C131" s="11"/>
      <c r="D131" s="7" t="s">
        <v>29</v>
      </c>
      <c r="E131" s="42" t="s">
        <v>82</v>
      </c>
      <c r="F131" s="43">
        <v>200</v>
      </c>
      <c r="G131" s="43">
        <v>4.32</v>
      </c>
      <c r="H131" s="43">
        <v>7.46</v>
      </c>
      <c r="I131" s="43">
        <v>29.4</v>
      </c>
      <c r="J131" s="43">
        <v>208</v>
      </c>
      <c r="K131" s="44">
        <v>443</v>
      </c>
      <c r="L131" s="43" t="s">
        <v>64</v>
      </c>
    </row>
    <row r="132" spans="1:12" ht="15" x14ac:dyDescent="0.2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0</v>
      </c>
      <c r="H132" s="43">
        <v>0</v>
      </c>
      <c r="I132" s="43">
        <v>9.98</v>
      </c>
      <c r="J132" s="43">
        <v>104</v>
      </c>
      <c r="K132" s="44">
        <v>395</v>
      </c>
      <c r="L132" s="43" t="s">
        <v>54</v>
      </c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60</v>
      </c>
      <c r="G133" s="43">
        <v>4.62</v>
      </c>
      <c r="H133" s="43">
        <v>1.8</v>
      </c>
      <c r="I133" s="43">
        <v>29.88</v>
      </c>
      <c r="J133" s="43">
        <v>157</v>
      </c>
      <c r="K133" s="44"/>
      <c r="L133" s="43" t="s">
        <v>159</v>
      </c>
    </row>
    <row r="134" spans="1:12" ht="15" x14ac:dyDescent="0.25">
      <c r="A134" s="14"/>
      <c r="B134" s="15"/>
      <c r="C134" s="11"/>
      <c r="D134" s="7" t="s">
        <v>32</v>
      </c>
      <c r="E134" s="42" t="s">
        <v>76</v>
      </c>
      <c r="F134" s="43">
        <v>45</v>
      </c>
      <c r="G134" s="43">
        <v>2.2000000000000002</v>
      </c>
      <c r="H134" s="43">
        <v>1.28</v>
      </c>
      <c r="I134" s="43">
        <v>20.7</v>
      </c>
      <c r="J134" s="43">
        <v>99</v>
      </c>
      <c r="K134" s="44"/>
      <c r="L134" s="43" t="s">
        <v>55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565</v>
      </c>
      <c r="G137" s="19">
        <f t="shared" ref="G137:J137" si="64">SUM(G128:G136)</f>
        <v>29.560000000000002</v>
      </c>
      <c r="H137" s="19">
        <f t="shared" si="64"/>
        <v>42.94</v>
      </c>
      <c r="I137" s="19">
        <f t="shared" si="64"/>
        <v>131.65</v>
      </c>
      <c r="J137" s="19">
        <f t="shared" si="64"/>
        <v>1102.96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655</v>
      </c>
      <c r="G138" s="32">
        <f t="shared" ref="G138" si="66">G127+G137</f>
        <v>41.230000000000004</v>
      </c>
      <c r="H138" s="32">
        <f t="shared" ref="H138" si="67">H127+H137</f>
        <v>59.73</v>
      </c>
      <c r="I138" s="32">
        <f t="shared" ref="I138" si="68">I127+I137</f>
        <v>209.69</v>
      </c>
      <c r="J138" s="32">
        <f t="shared" ref="J138:L138" si="69">J127+J137</f>
        <v>1610.46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160</v>
      </c>
      <c r="F139" s="40" t="s">
        <v>161</v>
      </c>
      <c r="G139" s="40">
        <v>8.73</v>
      </c>
      <c r="H139" s="40">
        <v>4.75</v>
      </c>
      <c r="I139" s="40">
        <v>33.94</v>
      </c>
      <c r="J139" s="40">
        <v>216</v>
      </c>
      <c r="K139" s="41">
        <v>326</v>
      </c>
      <c r="L139" s="40" t="s">
        <v>162</v>
      </c>
    </row>
    <row r="140" spans="1:12" ht="15" x14ac:dyDescent="0.25">
      <c r="A140" s="23"/>
      <c r="B140" s="15"/>
      <c r="C140" s="11"/>
      <c r="D140" s="6"/>
      <c r="E140" s="42" t="s">
        <v>203</v>
      </c>
      <c r="F140" s="43">
        <v>60</v>
      </c>
      <c r="G140" s="43">
        <v>0.76</v>
      </c>
      <c r="H140" s="43">
        <v>0.05</v>
      </c>
      <c r="I140" s="43">
        <v>15.81</v>
      </c>
      <c r="J140" s="43">
        <v>65</v>
      </c>
      <c r="K140" s="44">
        <v>35</v>
      </c>
      <c r="L140" s="43" t="s">
        <v>204</v>
      </c>
    </row>
    <row r="141" spans="1:12" ht="15" x14ac:dyDescent="0.25">
      <c r="A141" s="23"/>
      <c r="B141" s="15"/>
      <c r="C141" s="11"/>
      <c r="D141" s="7" t="s">
        <v>22</v>
      </c>
      <c r="E141" s="42" t="s">
        <v>73</v>
      </c>
      <c r="F141" s="43" t="s">
        <v>90</v>
      </c>
      <c r="G141" s="43">
        <v>0.2</v>
      </c>
      <c r="H141" s="43">
        <v>0.05</v>
      </c>
      <c r="I141" s="43">
        <v>15.01</v>
      </c>
      <c r="J141" s="43">
        <v>57</v>
      </c>
      <c r="K141" s="44">
        <v>433</v>
      </c>
      <c r="L141" s="43" t="s">
        <v>48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163</v>
      </c>
      <c r="F142" s="43" t="s">
        <v>89</v>
      </c>
      <c r="G142" s="43">
        <v>5.76</v>
      </c>
      <c r="H142" s="43">
        <v>5.25</v>
      </c>
      <c r="I142" s="43">
        <v>14.94</v>
      </c>
      <c r="J142" s="43">
        <v>133</v>
      </c>
      <c r="K142" s="44">
        <v>90</v>
      </c>
      <c r="L142" s="43" t="s">
        <v>164</v>
      </c>
    </row>
    <row r="143" spans="1:12" ht="15" x14ac:dyDescent="0.25">
      <c r="A143" s="23"/>
      <c r="B143" s="15"/>
      <c r="C143" s="11"/>
      <c r="D143" s="7" t="s">
        <v>24</v>
      </c>
      <c r="E143" s="42" t="s">
        <v>79</v>
      </c>
      <c r="F143" s="43">
        <v>100</v>
      </c>
      <c r="G143" s="43">
        <v>0.4</v>
      </c>
      <c r="H143" s="43">
        <v>0.3</v>
      </c>
      <c r="I143" s="43">
        <v>9.5</v>
      </c>
      <c r="J143" s="43">
        <v>42</v>
      </c>
      <c r="K143" s="44"/>
      <c r="L143" s="43" t="s">
        <v>165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160</v>
      </c>
      <c r="G146" s="19">
        <f t="shared" ref="G146:J146" si="70">SUM(G139:G145)</f>
        <v>15.85</v>
      </c>
      <c r="H146" s="19">
        <f t="shared" si="70"/>
        <v>10.4</v>
      </c>
      <c r="I146" s="19">
        <f t="shared" si="70"/>
        <v>89.2</v>
      </c>
      <c r="J146" s="19">
        <f t="shared" si="70"/>
        <v>513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166</v>
      </c>
      <c r="F147" s="43">
        <v>60</v>
      </c>
      <c r="G147" s="43">
        <v>0.87</v>
      </c>
      <c r="H147" s="43">
        <v>5.05</v>
      </c>
      <c r="I147" s="43">
        <v>4.04</v>
      </c>
      <c r="J147" s="43">
        <v>65</v>
      </c>
      <c r="K147" s="44">
        <v>39</v>
      </c>
      <c r="L147" s="43" t="s">
        <v>167</v>
      </c>
    </row>
    <row r="148" spans="1:12" ht="15" x14ac:dyDescent="0.25">
      <c r="A148" s="23"/>
      <c r="B148" s="15"/>
      <c r="C148" s="11"/>
      <c r="D148" s="7" t="s">
        <v>27</v>
      </c>
      <c r="E148" s="42" t="s">
        <v>168</v>
      </c>
      <c r="F148" s="43">
        <v>200</v>
      </c>
      <c r="G148" s="43">
        <v>4.38</v>
      </c>
      <c r="H148" s="43">
        <v>3.8</v>
      </c>
      <c r="I148" s="43">
        <v>15.9</v>
      </c>
      <c r="J148" s="43">
        <v>116.8</v>
      </c>
      <c r="K148" s="44">
        <v>118</v>
      </c>
      <c r="L148" s="43" t="s">
        <v>169</v>
      </c>
    </row>
    <row r="149" spans="1:12" ht="15" x14ac:dyDescent="0.25">
      <c r="A149" s="23"/>
      <c r="B149" s="15"/>
      <c r="C149" s="11"/>
      <c r="D149" s="7" t="s">
        <v>28</v>
      </c>
      <c r="E149" s="42" t="s">
        <v>170</v>
      </c>
      <c r="F149" s="43">
        <v>80</v>
      </c>
      <c r="G149" s="43">
        <v>10.42</v>
      </c>
      <c r="H149" s="43">
        <v>16.3</v>
      </c>
      <c r="I149" s="43">
        <v>9.1999999999999993</v>
      </c>
      <c r="J149" s="43">
        <v>226.84</v>
      </c>
      <c r="K149" s="44">
        <v>168</v>
      </c>
      <c r="L149" s="43" t="s">
        <v>171</v>
      </c>
    </row>
    <row r="150" spans="1:12" ht="15" x14ac:dyDescent="0.25">
      <c r="A150" s="23"/>
      <c r="B150" s="15"/>
      <c r="C150" s="11"/>
      <c r="D150" s="7" t="s">
        <v>29</v>
      </c>
      <c r="E150" s="42" t="s">
        <v>172</v>
      </c>
      <c r="F150" s="43">
        <v>180</v>
      </c>
      <c r="G150" s="43">
        <v>6.57</v>
      </c>
      <c r="H150" s="43">
        <v>5.98</v>
      </c>
      <c r="I150" s="43">
        <v>41.85</v>
      </c>
      <c r="J150" s="43">
        <v>253.8</v>
      </c>
      <c r="K150" s="44">
        <v>447</v>
      </c>
      <c r="L150" s="51" t="s">
        <v>173</v>
      </c>
    </row>
    <row r="151" spans="1:12" ht="15" x14ac:dyDescent="0.25">
      <c r="A151" s="23"/>
      <c r="B151" s="15"/>
      <c r="C151" s="11"/>
      <c r="D151" s="7" t="s">
        <v>30</v>
      </c>
      <c r="E151" s="42" t="s">
        <v>174</v>
      </c>
      <c r="F151" s="43">
        <v>200</v>
      </c>
      <c r="G151" s="43">
        <v>0.39</v>
      </c>
      <c r="H151" s="43">
        <v>0</v>
      </c>
      <c r="I151" s="43">
        <v>18.62</v>
      </c>
      <c r="J151" s="43">
        <v>74</v>
      </c>
      <c r="K151" s="44">
        <v>396</v>
      </c>
      <c r="L151" s="51" t="s">
        <v>136</v>
      </c>
    </row>
    <row r="152" spans="1:12" ht="15" x14ac:dyDescent="0.25">
      <c r="A152" s="23"/>
      <c r="B152" s="15"/>
      <c r="C152" s="11"/>
      <c r="D152" s="7" t="s">
        <v>31</v>
      </c>
      <c r="E152" s="42" t="s">
        <v>40</v>
      </c>
      <c r="F152" s="43">
        <v>60</v>
      </c>
      <c r="G152" s="43">
        <v>4.62</v>
      </c>
      <c r="H152" s="43">
        <v>1.8</v>
      </c>
      <c r="I152" s="43">
        <v>29.88</v>
      </c>
      <c r="J152" s="43">
        <v>157</v>
      </c>
      <c r="K152" s="44"/>
      <c r="L152" s="43" t="s">
        <v>159</v>
      </c>
    </row>
    <row r="153" spans="1:12" ht="15" x14ac:dyDescent="0.25">
      <c r="A153" s="23"/>
      <c r="B153" s="15"/>
      <c r="C153" s="11"/>
      <c r="D153" s="7" t="s">
        <v>32</v>
      </c>
      <c r="E153" s="42" t="s">
        <v>76</v>
      </c>
      <c r="F153" s="43">
        <v>45</v>
      </c>
      <c r="G153" s="43">
        <v>2.2000000000000002</v>
      </c>
      <c r="H153" s="43">
        <v>1.28</v>
      </c>
      <c r="I153" s="43">
        <v>20.7</v>
      </c>
      <c r="J153" s="43">
        <v>99</v>
      </c>
      <c r="K153" s="44" t="s">
        <v>74</v>
      </c>
      <c r="L153" s="43" t="s">
        <v>55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825</v>
      </c>
      <c r="G156" s="19">
        <f t="shared" ref="G156:J156" si="72">SUM(G147:G155)</f>
        <v>29.450000000000003</v>
      </c>
      <c r="H156" s="19">
        <f t="shared" si="72"/>
        <v>34.21</v>
      </c>
      <c r="I156" s="19">
        <f t="shared" si="72"/>
        <v>140.19</v>
      </c>
      <c r="J156" s="19">
        <f t="shared" si="72"/>
        <v>992.44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985</v>
      </c>
      <c r="G157" s="32">
        <f t="shared" ref="G157" si="74">G146+G156</f>
        <v>45.300000000000004</v>
      </c>
      <c r="H157" s="32">
        <f t="shared" ref="H157" si="75">H146+H156</f>
        <v>44.61</v>
      </c>
      <c r="I157" s="32">
        <f t="shared" ref="I157" si="76">I146+I156</f>
        <v>229.39</v>
      </c>
      <c r="J157" s="32">
        <f t="shared" ref="J157:L157" si="77">J146+J156</f>
        <v>1505.44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175</v>
      </c>
      <c r="F158" s="40">
        <v>200</v>
      </c>
      <c r="G158" s="40">
        <v>33.74</v>
      </c>
      <c r="H158" s="40">
        <v>22.8</v>
      </c>
      <c r="I158" s="40">
        <v>41.64</v>
      </c>
      <c r="J158" s="40">
        <v>510</v>
      </c>
      <c r="K158" s="41">
        <v>353</v>
      </c>
      <c r="L158" s="40" t="s">
        <v>176</v>
      </c>
    </row>
    <row r="159" spans="1:12" ht="15" x14ac:dyDescent="0.25">
      <c r="A159" s="23"/>
      <c r="B159" s="15"/>
      <c r="C159" s="11"/>
      <c r="D159" s="6"/>
      <c r="E159" s="42" t="s">
        <v>205</v>
      </c>
      <c r="F159" s="43">
        <v>60</v>
      </c>
      <c r="G159" s="43">
        <v>0.73</v>
      </c>
      <c r="H159" s="43">
        <v>5.0599999999999996</v>
      </c>
      <c r="I159" s="43">
        <v>14.1</v>
      </c>
      <c r="J159" s="43">
        <v>103</v>
      </c>
      <c r="K159" s="44">
        <v>47</v>
      </c>
      <c r="L159" s="43" t="s">
        <v>206</v>
      </c>
    </row>
    <row r="160" spans="1:12" ht="15" x14ac:dyDescent="0.25">
      <c r="A160" s="23"/>
      <c r="B160" s="15"/>
      <c r="C160" s="11"/>
      <c r="D160" s="7" t="s">
        <v>22</v>
      </c>
      <c r="E160" s="42" t="s">
        <v>100</v>
      </c>
      <c r="F160" s="43" t="s">
        <v>101</v>
      </c>
      <c r="G160" s="43">
        <v>0.26</v>
      </c>
      <c r="H160" s="43">
        <v>0.05</v>
      </c>
      <c r="I160" s="43">
        <v>15.22</v>
      </c>
      <c r="J160" s="43">
        <v>59</v>
      </c>
      <c r="K160" s="44">
        <v>434</v>
      </c>
      <c r="L160" s="43" t="s">
        <v>102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2.31</v>
      </c>
      <c r="H161" s="43">
        <v>0.9</v>
      </c>
      <c r="I161" s="43">
        <v>14.94</v>
      </c>
      <c r="J161" s="43">
        <v>78.5</v>
      </c>
      <c r="K161" s="44"/>
      <c r="L161" s="43" t="s">
        <v>49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290</v>
      </c>
      <c r="G165" s="19">
        <f t="shared" ref="G165:J165" si="78">SUM(G158:G164)</f>
        <v>37.04</v>
      </c>
      <c r="H165" s="19">
        <f t="shared" si="78"/>
        <v>28.81</v>
      </c>
      <c r="I165" s="19">
        <f t="shared" si="78"/>
        <v>85.9</v>
      </c>
      <c r="J165" s="19">
        <f t="shared" si="78"/>
        <v>750.5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177</v>
      </c>
      <c r="F166" s="43">
        <v>60</v>
      </c>
      <c r="G166" s="43">
        <v>1.24</v>
      </c>
      <c r="H166" s="43">
        <v>2.52</v>
      </c>
      <c r="I166" s="43">
        <v>13.49</v>
      </c>
      <c r="J166" s="43">
        <v>81</v>
      </c>
      <c r="K166" s="44">
        <v>74</v>
      </c>
      <c r="L166" s="43" t="s">
        <v>178</v>
      </c>
    </row>
    <row r="167" spans="1:12" ht="15" x14ac:dyDescent="0.25">
      <c r="A167" s="23"/>
      <c r="B167" s="15"/>
      <c r="C167" s="11"/>
      <c r="D167" s="7" t="s">
        <v>27</v>
      </c>
      <c r="E167" s="42" t="s">
        <v>130</v>
      </c>
      <c r="F167" s="43" t="s">
        <v>90</v>
      </c>
      <c r="G167" s="43">
        <v>6.65</v>
      </c>
      <c r="H167" s="43">
        <v>6.31</v>
      </c>
      <c r="I167" s="43">
        <v>13.02</v>
      </c>
      <c r="J167" s="43">
        <v>136</v>
      </c>
      <c r="K167" s="44">
        <v>99</v>
      </c>
      <c r="L167" s="43" t="s">
        <v>131</v>
      </c>
    </row>
    <row r="168" spans="1:12" ht="15" x14ac:dyDescent="0.25">
      <c r="A168" s="23"/>
      <c r="B168" s="15"/>
      <c r="C168" s="11"/>
      <c r="D168" s="7" t="s">
        <v>28</v>
      </c>
      <c r="E168" s="42" t="s">
        <v>179</v>
      </c>
      <c r="F168" s="43">
        <v>80</v>
      </c>
      <c r="G168" s="43">
        <v>14.18</v>
      </c>
      <c r="H168" s="43">
        <v>11.63</v>
      </c>
      <c r="I168" s="43">
        <v>10.46</v>
      </c>
      <c r="J168" s="43">
        <v>204.8</v>
      </c>
      <c r="K168" s="44">
        <v>227</v>
      </c>
      <c r="L168" s="43" t="s">
        <v>72</v>
      </c>
    </row>
    <row r="169" spans="1:12" ht="15" x14ac:dyDescent="0.25">
      <c r="A169" s="23"/>
      <c r="B169" s="15"/>
      <c r="C169" s="11"/>
      <c r="D169" s="7" t="s">
        <v>29</v>
      </c>
      <c r="E169" s="42" t="s">
        <v>180</v>
      </c>
      <c r="F169" s="43">
        <v>180</v>
      </c>
      <c r="G169" s="43">
        <v>4.37</v>
      </c>
      <c r="H169" s="43">
        <v>15.4</v>
      </c>
      <c r="I169" s="43">
        <v>41.22</v>
      </c>
      <c r="J169" s="43">
        <v>325.8</v>
      </c>
      <c r="K169" s="44">
        <v>450</v>
      </c>
      <c r="L169" s="52" t="s">
        <v>181</v>
      </c>
    </row>
    <row r="170" spans="1:12" ht="15" x14ac:dyDescent="0.25">
      <c r="A170" s="23"/>
      <c r="B170" s="15"/>
      <c r="C170" s="11"/>
      <c r="D170" s="7" t="s">
        <v>30</v>
      </c>
      <c r="E170" s="42" t="s">
        <v>182</v>
      </c>
      <c r="F170" s="43">
        <v>200</v>
      </c>
      <c r="G170" s="43">
        <v>1.4</v>
      </c>
      <c r="H170" s="43">
        <v>1.6</v>
      </c>
      <c r="I170" s="43">
        <v>22.31</v>
      </c>
      <c r="J170" s="43">
        <v>105</v>
      </c>
      <c r="K170" s="44">
        <v>422</v>
      </c>
      <c r="L170" s="43" t="s">
        <v>123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45</v>
      </c>
      <c r="G172" s="43">
        <v>2.2000000000000002</v>
      </c>
      <c r="H172" s="43">
        <v>1.28</v>
      </c>
      <c r="I172" s="43">
        <v>20.7</v>
      </c>
      <c r="J172" s="43">
        <v>99</v>
      </c>
      <c r="K172" s="44"/>
      <c r="L172" s="43" t="s">
        <v>55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565</v>
      </c>
      <c r="G175" s="19">
        <f t="shared" ref="G175:J175" si="80">SUM(G166:G174)</f>
        <v>30.04</v>
      </c>
      <c r="H175" s="19">
        <f t="shared" si="80"/>
        <v>38.74</v>
      </c>
      <c r="I175" s="19">
        <f t="shared" si="80"/>
        <v>121.2</v>
      </c>
      <c r="J175" s="19">
        <f t="shared" si="80"/>
        <v>951.6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855</v>
      </c>
      <c r="G176" s="32">
        <f t="shared" ref="G176" si="82">G165+G175</f>
        <v>67.08</v>
      </c>
      <c r="H176" s="32">
        <f t="shared" ref="H176" si="83">H165+H175</f>
        <v>67.55</v>
      </c>
      <c r="I176" s="32">
        <f t="shared" ref="I176" si="84">I165+I175</f>
        <v>207.10000000000002</v>
      </c>
      <c r="J176" s="32">
        <f t="shared" ref="J176:L176" si="85">J165+J175</f>
        <v>1702.1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183</v>
      </c>
      <c r="F177" s="40" t="s">
        <v>184</v>
      </c>
      <c r="G177" s="40">
        <v>6.23</v>
      </c>
      <c r="H177" s="40">
        <v>11</v>
      </c>
      <c r="I177" s="40">
        <v>46.97</v>
      </c>
      <c r="J177" s="40">
        <v>309.7</v>
      </c>
      <c r="K177" s="41">
        <v>321</v>
      </c>
      <c r="L177" s="40" t="s">
        <v>39</v>
      </c>
    </row>
    <row r="178" spans="1:12" ht="15" x14ac:dyDescent="0.25">
      <c r="A178" s="23"/>
      <c r="B178" s="15"/>
      <c r="C178" s="11"/>
      <c r="D178" s="6"/>
      <c r="E178" s="42" t="s">
        <v>207</v>
      </c>
      <c r="F178" s="43">
        <v>60</v>
      </c>
      <c r="G178" s="43">
        <v>0.69</v>
      </c>
      <c r="H178" s="43">
        <v>0.12</v>
      </c>
      <c r="I178" s="43">
        <v>4.43</v>
      </c>
      <c r="J178" s="43">
        <v>22</v>
      </c>
      <c r="K178" s="44">
        <v>26</v>
      </c>
      <c r="L178" s="43" t="s">
        <v>208</v>
      </c>
    </row>
    <row r="179" spans="1:12" ht="15" x14ac:dyDescent="0.2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57</v>
      </c>
      <c r="K179" s="44">
        <v>433</v>
      </c>
      <c r="L179" s="43" t="s">
        <v>48</v>
      </c>
    </row>
    <row r="180" spans="1:12" ht="15" x14ac:dyDescent="0.25">
      <c r="A180" s="23"/>
      <c r="B180" s="15"/>
      <c r="C180" s="11"/>
      <c r="D180" s="7" t="s">
        <v>23</v>
      </c>
      <c r="E180" s="42" t="s">
        <v>78</v>
      </c>
      <c r="F180" s="43">
        <v>30</v>
      </c>
      <c r="G180" s="43">
        <v>2.31</v>
      </c>
      <c r="H180" s="43">
        <v>0.9</v>
      </c>
      <c r="I180" s="43">
        <v>14.94</v>
      </c>
      <c r="J180" s="43">
        <v>78.5</v>
      </c>
      <c r="K180" s="44"/>
      <c r="L180" s="43" t="s">
        <v>49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290</v>
      </c>
      <c r="G184" s="19">
        <f t="shared" ref="G184:J184" si="86">SUM(G177:G183)</f>
        <v>9.43</v>
      </c>
      <c r="H184" s="19">
        <f t="shared" si="86"/>
        <v>12.07</v>
      </c>
      <c r="I184" s="19">
        <f t="shared" si="86"/>
        <v>81.349999999999994</v>
      </c>
      <c r="J184" s="19">
        <f t="shared" si="86"/>
        <v>467.2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185</v>
      </c>
      <c r="F185" s="43">
        <v>120</v>
      </c>
      <c r="G185" s="43">
        <v>1.48</v>
      </c>
      <c r="H185" s="43">
        <v>12.14</v>
      </c>
      <c r="I185" s="43">
        <v>8.9600000000000009</v>
      </c>
      <c r="J185" s="43">
        <v>152</v>
      </c>
      <c r="K185" s="44">
        <v>2</v>
      </c>
      <c r="L185" s="51" t="s">
        <v>186</v>
      </c>
    </row>
    <row r="186" spans="1:12" ht="15" x14ac:dyDescent="0.25">
      <c r="A186" s="23"/>
      <c r="B186" s="15"/>
      <c r="C186" s="11"/>
      <c r="D186" s="7" t="s">
        <v>27</v>
      </c>
      <c r="E186" s="42" t="s">
        <v>187</v>
      </c>
      <c r="F186" s="43" t="s">
        <v>90</v>
      </c>
      <c r="G186" s="43">
        <v>6.12</v>
      </c>
      <c r="H186" s="43">
        <v>4.62</v>
      </c>
      <c r="I186" s="43">
        <v>17</v>
      </c>
      <c r="J186" s="43">
        <v>136.85</v>
      </c>
      <c r="K186" s="44">
        <v>124</v>
      </c>
      <c r="L186" s="43" t="s">
        <v>188</v>
      </c>
    </row>
    <row r="187" spans="1:12" ht="15" x14ac:dyDescent="0.25">
      <c r="A187" s="23"/>
      <c r="B187" s="15"/>
      <c r="C187" s="11"/>
      <c r="D187" s="7" t="s">
        <v>28</v>
      </c>
      <c r="E187" s="42" t="s">
        <v>189</v>
      </c>
      <c r="F187" s="43">
        <v>80</v>
      </c>
      <c r="G187" s="43">
        <v>11.65</v>
      </c>
      <c r="H187" s="43">
        <v>12.4</v>
      </c>
      <c r="I187" s="43">
        <v>11.2</v>
      </c>
      <c r="J187" s="43">
        <v>204</v>
      </c>
      <c r="K187" s="44">
        <v>159</v>
      </c>
      <c r="L187" s="43" t="s">
        <v>190</v>
      </c>
    </row>
    <row r="188" spans="1:12" ht="15" x14ac:dyDescent="0.25">
      <c r="A188" s="23"/>
      <c r="B188" s="15"/>
      <c r="C188" s="11"/>
      <c r="D188" s="7" t="s">
        <v>29</v>
      </c>
      <c r="E188" s="42" t="s">
        <v>82</v>
      </c>
      <c r="F188" s="43">
        <v>200</v>
      </c>
      <c r="G188" s="43">
        <v>4.32</v>
      </c>
      <c r="H188" s="43">
        <v>7.46</v>
      </c>
      <c r="I188" s="43">
        <v>29.4</v>
      </c>
      <c r="J188" s="43">
        <v>208</v>
      </c>
      <c r="K188" s="44">
        <v>443</v>
      </c>
      <c r="L188" s="43" t="s">
        <v>191</v>
      </c>
    </row>
    <row r="189" spans="1:12" ht="15" x14ac:dyDescent="0.25">
      <c r="A189" s="23"/>
      <c r="B189" s="15"/>
      <c r="C189" s="11"/>
      <c r="D189" s="7" t="s">
        <v>30</v>
      </c>
      <c r="E189" s="42" t="s">
        <v>85</v>
      </c>
      <c r="F189" s="43">
        <v>200</v>
      </c>
      <c r="G189" s="43">
        <v>1</v>
      </c>
      <c r="H189" s="43">
        <v>0</v>
      </c>
      <c r="I189" s="43">
        <v>18.2</v>
      </c>
      <c r="J189" s="43">
        <v>76</v>
      </c>
      <c r="K189" s="44"/>
      <c r="L189" s="43" t="s">
        <v>71</v>
      </c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60</v>
      </c>
      <c r="G190" s="43">
        <v>4.62</v>
      </c>
      <c r="H190" s="43">
        <v>1.8</v>
      </c>
      <c r="I190" s="43">
        <v>29.88</v>
      </c>
      <c r="J190" s="43">
        <v>157</v>
      </c>
      <c r="K190" s="44"/>
      <c r="L190" s="43" t="s">
        <v>159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45</v>
      </c>
      <c r="G191" s="43">
        <v>2.2000000000000002</v>
      </c>
      <c r="H191" s="43">
        <v>1.28</v>
      </c>
      <c r="I191" s="43">
        <v>20.7</v>
      </c>
      <c r="J191" s="43">
        <v>99</v>
      </c>
      <c r="K191" s="44"/>
      <c r="L191" s="43" t="s">
        <v>55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88">SUM(G185:G193)</f>
        <v>31.39</v>
      </c>
      <c r="H194" s="19">
        <f t="shared" si="88"/>
        <v>39.700000000000003</v>
      </c>
      <c r="I194" s="19">
        <f t="shared" si="88"/>
        <v>135.34</v>
      </c>
      <c r="J194" s="19">
        <f t="shared" si="88"/>
        <v>1032.8499999999999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995</v>
      </c>
      <c r="G195" s="32">
        <f t="shared" ref="G195" si="90">G184+G194</f>
        <v>40.82</v>
      </c>
      <c r="H195" s="32">
        <f t="shared" ref="H195" si="91">H184+H194</f>
        <v>51.77</v>
      </c>
      <c r="I195" s="32">
        <f t="shared" ref="I195" si="92">I184+I194</f>
        <v>216.69</v>
      </c>
      <c r="J195" s="32">
        <f t="shared" ref="J195:L195" si="93">J184+J194</f>
        <v>1500.05</v>
      </c>
      <c r="K195" s="32"/>
      <c r="L195" s="32">
        <f t="shared" si="93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782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57.838000000000008</v>
      </c>
      <c r="H196" s="34">
        <f t="shared" si="94"/>
        <v>54.141000000000005</v>
      </c>
      <c r="I196" s="34">
        <f t="shared" si="94"/>
        <v>201.48200000000003</v>
      </c>
      <c r="J196" s="34">
        <f t="shared" si="94"/>
        <v>1501.059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93FDFA1663AAE4FA27ADBC601FC136C" ma:contentTypeVersion="0" ma:contentTypeDescription="Создание документа." ma:contentTypeScope="" ma:versionID="df8979cc2693328ebfb03c32007a5ae9">
  <xsd:schema xmlns:xsd="http://www.w3.org/2001/XMLSchema" xmlns:xs="http://www.w3.org/2001/XMLSchema" xmlns:p="http://schemas.microsoft.com/office/2006/metadata/properties" xmlns:ns2="d4d6ac07-9d60-403d-ada4-7b1b04443535" targetNamespace="http://schemas.microsoft.com/office/2006/metadata/properties" ma:root="true" ma:fieldsID="e2647b407a52db4dba2500ff20f29458" ns2:_="">
    <xsd:import namespace="d4d6ac07-9d60-403d-ada4-7b1b0444353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d6ac07-9d60-403d-ada4-7b1b0444353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4d6ac07-9d60-403d-ada4-7b1b04443535">6V4XDJZHKHHZ-703-4777</_dlc_DocId>
    <_dlc_DocIdUrl xmlns="d4d6ac07-9d60-403d-ada4-7b1b04443535">
      <Url>https://www.eduportal44.ru/sharya_r/12/_layouts/15/DocIdRedir.aspx?ID=6V4XDJZHKHHZ-703-4777</Url>
      <Description>6V4XDJZHKHHZ-703-4777</Description>
    </_dlc_DocIdUrl>
  </documentManagement>
</p:properties>
</file>

<file path=customXml/itemProps1.xml><?xml version="1.0" encoding="utf-8"?>
<ds:datastoreItem xmlns:ds="http://schemas.openxmlformats.org/officeDocument/2006/customXml" ds:itemID="{F72D33AF-BF93-4037-A34B-700169AFDFAC}"/>
</file>

<file path=customXml/itemProps2.xml><?xml version="1.0" encoding="utf-8"?>
<ds:datastoreItem xmlns:ds="http://schemas.openxmlformats.org/officeDocument/2006/customXml" ds:itemID="{C4D6808C-6D85-4D52-B6AF-67B86040D1D5}"/>
</file>

<file path=customXml/itemProps3.xml><?xml version="1.0" encoding="utf-8"?>
<ds:datastoreItem xmlns:ds="http://schemas.openxmlformats.org/officeDocument/2006/customXml" ds:itemID="{68561740-1C3B-40D9-9EC3-0D63F4F1AB6E}"/>
</file>

<file path=customXml/itemProps4.xml><?xml version="1.0" encoding="utf-8"?>
<ds:datastoreItem xmlns:ds="http://schemas.openxmlformats.org/officeDocument/2006/customXml" ds:itemID="{24F7F1B0-6538-48FA-969C-3FB0FC09F1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2022-05-16T14:23:56Z</dcterms:created>
  <dcterms:modified xsi:type="dcterms:W3CDTF">2024-10-20T17:47:44Z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0x010100093FDFA1663AAE4FA27ADBC601FC136C</vt:lpwstr>
  </property>
  <property fmtid="{D5CDD505-2E9C-101B-9397-08002B2CF9AE}" pid="3" name="_dlc_DocIdItemGuid">
    <vt:lpwstr>d60b7438-1317-46ef-b8e5-9ee82e399b62</vt:lpwstr>
  </property>
</Properties>
</file>