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K12"/>
  <c r="L12"/>
  <c r="M12"/>
  <c r="N12"/>
  <c r="O12"/>
  <c r="P12"/>
  <c r="F12"/>
  <c r="F37" s="1"/>
  <c r="G27"/>
  <c r="H27"/>
  <c r="I27"/>
  <c r="F27"/>
  <c r="G23"/>
  <c r="H23"/>
  <c r="I23"/>
  <c r="J23"/>
  <c r="K23"/>
  <c r="L23"/>
  <c r="M23"/>
  <c r="N23"/>
  <c r="O23"/>
  <c r="P23"/>
  <c r="F23"/>
  <c r="K37"/>
  <c r="M37"/>
  <c r="O37"/>
  <c r="G34"/>
  <c r="H34"/>
  <c r="I34"/>
  <c r="J34"/>
  <c r="K34"/>
  <c r="L34"/>
  <c r="M34"/>
  <c r="N34"/>
  <c r="O34"/>
  <c r="P34"/>
  <c r="F34"/>
  <c r="J27"/>
  <c r="K27"/>
  <c r="L27"/>
  <c r="M27"/>
  <c r="N27"/>
  <c r="O27"/>
  <c r="P27"/>
  <c r="G37" l="1"/>
  <c r="I37"/>
  <c r="H37"/>
  <c r="P37"/>
  <c r="N37"/>
  <c r="L37"/>
  <c r="J37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<sst xmlns="http://schemas.openxmlformats.org/spreadsheetml/2006/main" count="55" uniqueCount="50">
  <si>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</si>
  <si>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</si>
  <si>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</si>
  <si>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</si>
  <si>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</si>
  <si>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</si>
  <si>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</si>
  <si>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</si>
  <si>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</si>
  <si>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</si>
  <si>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</si>
  <si>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</si>
  <si>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</si>
  <si>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</si>
  <si>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</si>
  <si>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</si>
  <si>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</si>
  <si>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</si>
  <si>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</si>
  <si>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</si>
  <si>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</si>
  <si>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</si>
  <si>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</si>
  <si>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</si>
  <si>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</si>
  <si>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</si>
  <si>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</si>
  <si>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</si>
  <si>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</si>
  <si>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</si>
  <si>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</si>
  <si>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</si>
  <si>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Чай с сахаром</t>
  </si>
  <si>
    <t>Компот из сухофруктов</t>
  </si>
  <si>
    <t xml:space="preserve">Морковь с сахаром </t>
  </si>
  <si>
    <t>Омлет паровой</t>
  </si>
  <si>
    <t>Салат из огурцов и помидор (интернат)</t>
  </si>
  <si>
    <t>Салат  из кукурузы</t>
  </si>
  <si>
    <t>Борщ с капустой и картофелем</t>
  </si>
  <si>
    <t>Рыба припущенная (Большая перемена)</t>
  </si>
  <si>
    <t>90/110</t>
  </si>
  <si>
    <t>Котлета мясная (интернат)</t>
  </si>
  <si>
    <t>Гречка отварная</t>
  </si>
  <si>
    <t>Сок фруктовый (абрикос, груша…)</t>
  </si>
  <si>
    <t>Булка</t>
  </si>
  <si>
    <t>50/75</t>
  </si>
  <si>
    <t>Салат «Здоровье»</t>
  </si>
  <si>
    <t>Запеканка манная с изюмом</t>
  </si>
  <si>
    <t>Кисель плодово- ягодный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</si>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</sst>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21" xfId="0" applyBorder="1" applyAlignment="1">
      <alignment vertical="top" wrapText="1"/>
    </xf>
    <xf numFmtId="0" fontId="3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28" workbookViewId="0">
      <selection activeCell="K14" sqref="K1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44630</v>
      </c>
    </row>
    <row r="3" spans="1:16">
      <c r="A3" s="4"/>
      <c r="B3" s="5"/>
      <c r="C3" s="5"/>
      <c r="D3" s="5"/>
      <c r="E3" s="5"/>
      <c r="F3" s="35" t="s">
        <v>17</v>
      </c>
      <c r="G3" s="36"/>
      <c r="H3" s="36"/>
      <c r="I3" s="37"/>
      <c r="J3" s="35" t="s">
        <v>18</v>
      </c>
      <c r="K3" s="36"/>
      <c r="L3" s="37"/>
      <c r="M3" s="35" t="s">
        <v>19</v>
      </c>
      <c r="N3" s="36"/>
      <c r="O3" s="36"/>
      <c r="P3" s="37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3" t="s">
        <v>10</v>
      </c>
      <c r="B5" s="29" t="s">
        <v>10</v>
      </c>
      <c r="C5" s="38">
        <v>61</v>
      </c>
      <c r="D5" s="39" t="s">
        <v>34</v>
      </c>
      <c r="E5" s="39">
        <v>100</v>
      </c>
      <c r="F5" s="40">
        <v>4.83</v>
      </c>
      <c r="G5" s="40">
        <v>0.27</v>
      </c>
      <c r="H5" s="40">
        <v>54.38</v>
      </c>
      <c r="I5" s="40">
        <v>93.6</v>
      </c>
      <c r="J5" s="46"/>
      <c r="K5" s="40">
        <v>4.8</v>
      </c>
      <c r="L5" s="40">
        <v>8.6300000000000008</v>
      </c>
      <c r="M5" s="40">
        <v>49.05</v>
      </c>
      <c r="N5" s="40">
        <v>52.8</v>
      </c>
      <c r="O5" s="40"/>
      <c r="P5" s="40"/>
    </row>
    <row r="6" spans="1:16" ht="15" thickBot="1">
      <c r="A6" s="23"/>
      <c r="B6" s="29"/>
      <c r="C6" s="41">
        <v>215</v>
      </c>
      <c r="D6" s="42" t="s">
        <v>35</v>
      </c>
      <c r="E6" s="42">
        <v>200</v>
      </c>
      <c r="F6" s="44">
        <v>20.7</v>
      </c>
      <c r="G6" s="44">
        <v>23</v>
      </c>
      <c r="H6" s="44">
        <v>5</v>
      </c>
      <c r="I6" s="44">
        <v>396</v>
      </c>
      <c r="J6" s="12"/>
      <c r="K6" s="12"/>
      <c r="L6" s="12"/>
      <c r="M6" s="12"/>
      <c r="N6" s="12"/>
      <c r="O6" s="12"/>
      <c r="P6" s="12"/>
    </row>
    <row r="7" spans="1:16" ht="14.4" customHeight="1" thickBot="1">
      <c r="A7" s="23"/>
      <c r="B7" s="30"/>
      <c r="C7" s="41"/>
      <c r="D7" s="42" t="s">
        <v>32</v>
      </c>
      <c r="E7" s="42">
        <v>200</v>
      </c>
      <c r="F7" s="44">
        <v>7.0000000000000007E-2</v>
      </c>
      <c r="G7" s="44">
        <v>0.02</v>
      </c>
      <c r="H7" s="44">
        <v>15</v>
      </c>
      <c r="I7" s="45">
        <v>60</v>
      </c>
      <c r="J7" s="34"/>
      <c r="K7" s="34"/>
      <c r="L7" s="34"/>
      <c r="M7" s="34"/>
      <c r="N7" s="34"/>
      <c r="O7" s="34"/>
      <c r="P7" s="34"/>
    </row>
    <row r="8" spans="1:16" ht="14.4" customHeight="1" thickBot="1">
      <c r="A8" s="23"/>
      <c r="B8" s="30"/>
      <c r="C8" s="41"/>
      <c r="D8" s="42" t="s">
        <v>13</v>
      </c>
      <c r="E8" s="42">
        <v>30</v>
      </c>
      <c r="F8" s="44">
        <v>2.37</v>
      </c>
      <c r="G8" s="44">
        <v>0.3</v>
      </c>
      <c r="H8" s="44">
        <v>14.49</v>
      </c>
      <c r="I8" s="45">
        <v>70</v>
      </c>
      <c r="J8" s="46">
        <v>0.05</v>
      </c>
      <c r="K8" s="40">
        <v>0</v>
      </c>
      <c r="L8" s="40">
        <v>0</v>
      </c>
      <c r="M8" s="40">
        <v>11.5</v>
      </c>
      <c r="N8" s="40">
        <v>43.5</v>
      </c>
      <c r="O8" s="40">
        <v>16.5</v>
      </c>
      <c r="P8" s="40">
        <v>0.55000000000000004</v>
      </c>
    </row>
    <row r="9" spans="1:16" ht="15" thickBot="1">
      <c r="A9" s="23"/>
      <c r="B9" s="31"/>
      <c r="C9" s="41"/>
      <c r="D9" s="42" t="s">
        <v>14</v>
      </c>
      <c r="E9" s="42">
        <v>20</v>
      </c>
      <c r="F9" s="43">
        <v>1.1200000000000001</v>
      </c>
      <c r="G9" s="43">
        <v>0.22</v>
      </c>
      <c r="H9" s="43">
        <v>9.8800000000000008</v>
      </c>
      <c r="I9" s="43">
        <v>46</v>
      </c>
      <c r="J9" s="47">
        <v>0.03</v>
      </c>
      <c r="K9" s="44">
        <v>0</v>
      </c>
      <c r="L9" s="44">
        <v>0</v>
      </c>
      <c r="M9" s="44">
        <v>6.9</v>
      </c>
      <c r="N9" s="44">
        <v>31.8</v>
      </c>
      <c r="O9" s="44">
        <v>7.5</v>
      </c>
      <c r="P9" s="44">
        <v>0.93</v>
      </c>
    </row>
    <row r="10" spans="1:16">
      <c r="A10" s="23"/>
      <c r="B10" s="31"/>
      <c r="C10" s="27"/>
      <c r="D10" s="27"/>
      <c r="E10" s="2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24"/>
      <c r="B11" s="32"/>
      <c r="C11" s="27"/>
      <c r="D11" s="27"/>
      <c r="E11" s="2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4"/>
      <c r="B12" s="32"/>
      <c r="C12" s="27"/>
      <c r="D12" s="27"/>
      <c r="E12" s="13"/>
      <c r="F12" s="13">
        <f>F5+F6+F7+F9+F8+F11</f>
        <v>29.090000000000003</v>
      </c>
      <c r="G12" s="13">
        <f t="shared" ref="G12:P12" si="0">G5+G6+G7+G9+G8+G11</f>
        <v>23.81</v>
      </c>
      <c r="H12" s="13">
        <f t="shared" si="0"/>
        <v>98.749999999999986</v>
      </c>
      <c r="I12" s="13">
        <f t="shared" si="0"/>
        <v>665.6</v>
      </c>
      <c r="J12" s="13">
        <f t="shared" si="0"/>
        <v>0.08</v>
      </c>
      <c r="K12" s="13">
        <f t="shared" si="0"/>
        <v>4.8</v>
      </c>
      <c r="L12" s="13">
        <f t="shared" si="0"/>
        <v>8.6300000000000008</v>
      </c>
      <c r="M12" s="13">
        <f t="shared" si="0"/>
        <v>67.449999999999989</v>
      </c>
      <c r="N12" s="13">
        <f t="shared" si="0"/>
        <v>128.1</v>
      </c>
      <c r="O12" s="13">
        <f t="shared" si="0"/>
        <v>24</v>
      </c>
      <c r="P12" s="13">
        <f t="shared" si="0"/>
        <v>1.48</v>
      </c>
    </row>
    <row r="13" spans="1:16" ht="31.8" customHeight="1" thickBot="1">
      <c r="A13" s="25"/>
      <c r="B13" s="20" t="s">
        <v>11</v>
      </c>
      <c r="C13" s="38">
        <v>71</v>
      </c>
      <c r="D13" s="39" t="s">
        <v>36</v>
      </c>
      <c r="E13" s="39">
        <v>100</v>
      </c>
      <c r="F13" s="39">
        <v>1.1000000000000001</v>
      </c>
      <c r="G13" s="39">
        <v>0.2</v>
      </c>
      <c r="H13" s="39">
        <v>3.8</v>
      </c>
      <c r="I13" s="39">
        <v>22</v>
      </c>
      <c r="J13" s="12"/>
      <c r="K13" s="12"/>
      <c r="L13" s="12"/>
      <c r="M13" s="12"/>
      <c r="N13" s="12"/>
      <c r="O13" s="12"/>
      <c r="P13" s="12"/>
    </row>
    <row r="14" spans="1:16" ht="14.4" customHeight="1" thickBot="1">
      <c r="A14" s="25"/>
      <c r="B14" s="20"/>
      <c r="C14" s="41">
        <v>12</v>
      </c>
      <c r="D14" s="42" t="s">
        <v>37</v>
      </c>
      <c r="E14" s="42">
        <v>100</v>
      </c>
      <c r="F14" s="44">
        <v>1.73</v>
      </c>
      <c r="G14" s="44">
        <v>3.71</v>
      </c>
      <c r="H14" s="44">
        <v>4.82</v>
      </c>
      <c r="I14" s="44">
        <v>59.58</v>
      </c>
      <c r="J14" s="12"/>
      <c r="K14" s="12"/>
      <c r="L14" s="12"/>
      <c r="M14" s="12"/>
      <c r="N14" s="12"/>
      <c r="O14" s="12"/>
      <c r="P14" s="12"/>
    </row>
    <row r="15" spans="1:16" ht="14.4" customHeight="1" thickBot="1">
      <c r="A15" s="25"/>
      <c r="B15" s="20"/>
      <c r="C15" s="41">
        <v>82</v>
      </c>
      <c r="D15" s="42" t="s">
        <v>38</v>
      </c>
      <c r="E15" s="42">
        <v>250</v>
      </c>
      <c r="F15" s="44">
        <v>2.6</v>
      </c>
      <c r="G15" s="44">
        <v>5.12</v>
      </c>
      <c r="H15" s="44">
        <v>10.93</v>
      </c>
      <c r="I15" s="44">
        <v>103.74</v>
      </c>
      <c r="J15" s="12"/>
      <c r="K15" s="12"/>
      <c r="L15" s="12"/>
      <c r="M15" s="12"/>
      <c r="N15" s="12"/>
      <c r="O15" s="12"/>
      <c r="P15" s="12"/>
    </row>
    <row r="16" spans="1:16" ht="14.4" customHeight="1">
      <c r="A16" s="25"/>
      <c r="B16" s="33" t="s">
        <v>12</v>
      </c>
      <c r="C16" s="49">
        <v>227</v>
      </c>
      <c r="D16" s="49" t="s">
        <v>39</v>
      </c>
      <c r="E16" s="49" t="s">
        <v>40</v>
      </c>
      <c r="F16" s="48">
        <v>14</v>
      </c>
      <c r="G16" s="48">
        <v>6.72</v>
      </c>
      <c r="H16" s="48">
        <v>0.75</v>
      </c>
      <c r="I16" s="48">
        <v>119</v>
      </c>
      <c r="J16" s="12"/>
      <c r="K16" s="12"/>
      <c r="L16" s="12"/>
      <c r="M16" s="12"/>
      <c r="N16" s="12"/>
      <c r="O16" s="12"/>
      <c r="P16" s="12"/>
    </row>
    <row r="17" spans="1:17" ht="15" thickBot="1">
      <c r="A17" s="25"/>
      <c r="B17" s="33"/>
      <c r="C17" s="50"/>
      <c r="D17" s="50"/>
      <c r="E17" s="50"/>
      <c r="F17" s="44">
        <v>17.12</v>
      </c>
      <c r="G17" s="44">
        <v>8.2200000000000006</v>
      </c>
      <c r="H17" s="44">
        <v>0.92</v>
      </c>
      <c r="I17" s="44">
        <v>146</v>
      </c>
      <c r="J17" s="12"/>
      <c r="K17" s="12"/>
      <c r="L17" s="12"/>
      <c r="M17" s="12"/>
      <c r="N17" s="12"/>
      <c r="O17" s="12"/>
      <c r="P17" s="12"/>
    </row>
    <row r="18" spans="1:17" ht="14.4" customHeight="1" thickBot="1">
      <c r="A18" s="25"/>
      <c r="B18" s="33"/>
      <c r="C18" s="41">
        <v>283</v>
      </c>
      <c r="D18" s="42" t="s">
        <v>41</v>
      </c>
      <c r="E18" s="42">
        <v>100</v>
      </c>
      <c r="F18" s="44">
        <v>15.2</v>
      </c>
      <c r="G18" s="44">
        <v>7.38</v>
      </c>
      <c r="H18" s="44">
        <v>2.56</v>
      </c>
      <c r="I18" s="44">
        <v>225</v>
      </c>
      <c r="J18" s="12"/>
      <c r="K18" s="12"/>
      <c r="L18" s="12"/>
      <c r="M18" s="12"/>
      <c r="N18" s="12"/>
      <c r="O18" s="12"/>
      <c r="P18" s="12"/>
    </row>
    <row r="19" spans="1:17" ht="14.4" customHeight="1" thickBot="1">
      <c r="A19" s="25"/>
      <c r="B19" s="33"/>
      <c r="C19" s="41">
        <v>302</v>
      </c>
      <c r="D19" s="42" t="s">
        <v>42</v>
      </c>
      <c r="E19" s="42">
        <v>200</v>
      </c>
      <c r="F19" s="44">
        <v>11.76</v>
      </c>
      <c r="G19" s="44">
        <v>8.1199999999999992</v>
      </c>
      <c r="H19" s="44">
        <v>41.52</v>
      </c>
      <c r="I19" s="44">
        <v>325</v>
      </c>
      <c r="J19" s="12"/>
      <c r="K19" s="12"/>
      <c r="L19" s="12"/>
      <c r="M19" s="12"/>
      <c r="N19" s="12"/>
      <c r="O19" s="12"/>
      <c r="P19" s="12"/>
    </row>
    <row r="20" spans="1:17" ht="28.8" thickBot="1">
      <c r="A20" s="19"/>
      <c r="B20" s="21"/>
      <c r="C20" s="41">
        <v>389</v>
      </c>
      <c r="D20" s="42" t="s">
        <v>43</v>
      </c>
      <c r="E20" s="42">
        <v>200</v>
      </c>
      <c r="F20" s="44">
        <v>1</v>
      </c>
      <c r="G20" s="44">
        <v>0</v>
      </c>
      <c r="H20" s="44">
        <v>20.2</v>
      </c>
      <c r="I20" s="44">
        <v>84.8</v>
      </c>
      <c r="J20" s="12"/>
      <c r="K20" s="12"/>
      <c r="L20" s="12"/>
      <c r="M20" s="12"/>
      <c r="N20" s="12"/>
      <c r="O20" s="12"/>
      <c r="P20" s="12"/>
    </row>
    <row r="21" spans="1:17" ht="15" thickBot="1">
      <c r="A21" s="19"/>
      <c r="B21" s="21"/>
      <c r="C21" s="41"/>
      <c r="D21" s="42" t="s">
        <v>13</v>
      </c>
      <c r="E21" s="42">
        <v>70</v>
      </c>
      <c r="F21" s="44">
        <v>5.53</v>
      </c>
      <c r="G21" s="44">
        <v>0.7</v>
      </c>
      <c r="H21" s="44">
        <v>33.81</v>
      </c>
      <c r="I21" s="44">
        <v>161</v>
      </c>
      <c r="J21" s="34">
        <v>0.09</v>
      </c>
      <c r="K21" s="34">
        <v>0</v>
      </c>
      <c r="L21" s="34">
        <v>0</v>
      </c>
      <c r="M21" s="34">
        <v>20.7</v>
      </c>
      <c r="N21" s="34">
        <v>78.3</v>
      </c>
      <c r="O21" s="34">
        <v>29.7</v>
      </c>
      <c r="P21" s="34">
        <v>0.99</v>
      </c>
    </row>
    <row r="22" spans="1:17" ht="15" thickBot="1">
      <c r="A22" s="19"/>
      <c r="B22" s="21"/>
      <c r="C22" s="41"/>
      <c r="D22" s="42" t="s">
        <v>14</v>
      </c>
      <c r="E22" s="42">
        <v>40</v>
      </c>
      <c r="F22" s="43">
        <v>1.68</v>
      </c>
      <c r="G22" s="43">
        <v>0.3</v>
      </c>
      <c r="H22" s="43">
        <v>19.32</v>
      </c>
      <c r="I22" s="43">
        <v>92</v>
      </c>
      <c r="J22" s="34">
        <v>0.06</v>
      </c>
      <c r="K22" s="34">
        <v>0</v>
      </c>
      <c r="L22" s="34">
        <v>0</v>
      </c>
      <c r="M22" s="34">
        <v>13.8</v>
      </c>
      <c r="N22" s="34">
        <v>63.6</v>
      </c>
      <c r="O22" s="34">
        <v>15</v>
      </c>
      <c r="P22" s="34">
        <v>1.86</v>
      </c>
    </row>
    <row r="23" spans="1:17" ht="15" thickBot="1">
      <c r="B23" s="20"/>
      <c r="C23" s="28"/>
      <c r="D23" s="28"/>
      <c r="E23" s="13"/>
      <c r="F23" s="13">
        <f>F14+F15+F17+F19+F20+F21+F22</f>
        <v>41.42</v>
      </c>
      <c r="G23" s="13">
        <f t="shared" ref="G23:P23" si="1">G14+G15+G17+G19+G20+G21+G22</f>
        <v>26.17</v>
      </c>
      <c r="H23" s="13">
        <f t="shared" si="1"/>
        <v>131.52000000000001</v>
      </c>
      <c r="I23" s="13">
        <f t="shared" si="1"/>
        <v>972.11999999999989</v>
      </c>
      <c r="J23" s="13">
        <f t="shared" si="1"/>
        <v>0.15</v>
      </c>
      <c r="K23" s="13">
        <f t="shared" si="1"/>
        <v>0</v>
      </c>
      <c r="L23" s="13">
        <f t="shared" si="1"/>
        <v>0</v>
      </c>
      <c r="M23" s="13">
        <f t="shared" si="1"/>
        <v>34.5</v>
      </c>
      <c r="N23" s="13">
        <f t="shared" si="1"/>
        <v>141.9</v>
      </c>
      <c r="O23" s="13">
        <f t="shared" si="1"/>
        <v>44.7</v>
      </c>
      <c r="P23" s="13">
        <f t="shared" si="1"/>
        <v>2.85</v>
      </c>
    </row>
    <row r="24" spans="1:17" ht="14.4" customHeight="1">
      <c r="B24" s="26" t="s">
        <v>28</v>
      </c>
      <c r="C24" s="49">
        <v>60</v>
      </c>
      <c r="D24" s="49" t="s">
        <v>44</v>
      </c>
      <c r="E24" s="49" t="s">
        <v>45</v>
      </c>
      <c r="F24" s="51">
        <v>5.51</v>
      </c>
      <c r="G24" s="51">
        <v>5.3</v>
      </c>
      <c r="H24" s="51">
        <v>14.49</v>
      </c>
      <c r="I24" s="51">
        <v>131</v>
      </c>
      <c r="J24" s="5"/>
      <c r="K24" s="5"/>
      <c r="L24" s="5"/>
      <c r="M24" s="5"/>
      <c r="N24" s="5"/>
      <c r="O24" s="5"/>
      <c r="P24" s="5"/>
    </row>
    <row r="25" spans="1:17" ht="14.4" customHeight="1" thickBot="1">
      <c r="B25" s="20"/>
      <c r="C25" s="50"/>
      <c r="D25" s="50"/>
      <c r="E25" s="50"/>
      <c r="F25" s="43">
        <v>10.14</v>
      </c>
      <c r="G25" s="43">
        <v>10.69</v>
      </c>
      <c r="H25" s="43">
        <v>4.47</v>
      </c>
      <c r="I25" s="43">
        <v>153.59</v>
      </c>
      <c r="J25" s="5"/>
      <c r="K25" s="5"/>
      <c r="L25" s="5"/>
      <c r="M25" s="5"/>
      <c r="N25" s="5"/>
      <c r="O25" s="5"/>
      <c r="P25" s="5"/>
    </row>
    <row r="26" spans="1:17" ht="15" thickBot="1">
      <c r="B26" s="21"/>
      <c r="C26" s="41">
        <v>349</v>
      </c>
      <c r="D26" s="42" t="s">
        <v>33</v>
      </c>
      <c r="E26" s="42">
        <v>200</v>
      </c>
      <c r="F26" s="44">
        <v>0.2</v>
      </c>
      <c r="G26" s="44">
        <v>0.7</v>
      </c>
      <c r="H26" s="44">
        <v>9.98</v>
      </c>
      <c r="I26" s="44">
        <v>132</v>
      </c>
      <c r="J26" s="8"/>
      <c r="K26" s="8"/>
      <c r="L26" s="8"/>
      <c r="M26" s="8"/>
      <c r="N26" s="8"/>
      <c r="O26" s="8"/>
      <c r="P26" s="8"/>
    </row>
    <row r="27" spans="1:17" ht="15" thickBot="1">
      <c r="B27" s="20"/>
      <c r="C27" s="27"/>
      <c r="D27" s="27"/>
      <c r="E27" s="13"/>
      <c r="F27" s="13">
        <f>F25+F26</f>
        <v>10.34</v>
      </c>
      <c r="G27" s="13">
        <f t="shared" ref="G27:I27" si="2">G25+G26</f>
        <v>11.389999999999999</v>
      </c>
      <c r="H27" s="13">
        <f t="shared" si="2"/>
        <v>14.45</v>
      </c>
      <c r="I27" s="13">
        <f t="shared" si="2"/>
        <v>285.59000000000003</v>
      </c>
      <c r="J27" s="13">
        <f t="shared" ref="J27:P27" si="3">J24+J25+J26</f>
        <v>0</v>
      </c>
      <c r="K27" s="13">
        <f t="shared" si="3"/>
        <v>0</v>
      </c>
      <c r="L27" s="13">
        <f t="shared" si="3"/>
        <v>0</v>
      </c>
      <c r="M27" s="13">
        <f t="shared" si="3"/>
        <v>0</v>
      </c>
      <c r="N27" s="13">
        <f t="shared" si="3"/>
        <v>0</v>
      </c>
      <c r="O27" s="13">
        <f t="shared" si="3"/>
        <v>0</v>
      </c>
      <c r="P27" s="13">
        <f t="shared" si="3"/>
        <v>0</v>
      </c>
    </row>
    <row r="28" spans="1:17" ht="15" thickBot="1">
      <c r="B28" s="20" t="s">
        <v>29</v>
      </c>
      <c r="C28" s="38">
        <v>38</v>
      </c>
      <c r="D28" s="39" t="s">
        <v>46</v>
      </c>
      <c r="E28" s="39">
        <v>100</v>
      </c>
      <c r="F28" s="40">
        <v>1.54</v>
      </c>
      <c r="G28" s="40">
        <v>0.11</v>
      </c>
      <c r="H28" s="40">
        <v>10.91</v>
      </c>
      <c r="I28" s="40">
        <v>48.12</v>
      </c>
      <c r="J28" s="12"/>
      <c r="K28" s="12"/>
      <c r="L28" s="12"/>
      <c r="M28" s="12"/>
      <c r="N28" s="12"/>
      <c r="O28" s="12"/>
      <c r="P28" s="12"/>
      <c r="Q28" s="22"/>
    </row>
    <row r="29" spans="1:17" ht="15" thickBot="1">
      <c r="B29" s="21"/>
      <c r="C29" s="41">
        <v>186</v>
      </c>
      <c r="D29" s="42" t="s">
        <v>47</v>
      </c>
      <c r="E29" s="42">
        <v>200</v>
      </c>
      <c r="F29" s="44">
        <v>9</v>
      </c>
      <c r="G29" s="44">
        <v>19.100000000000001</v>
      </c>
      <c r="H29" s="44">
        <v>45.84</v>
      </c>
      <c r="I29" s="44">
        <v>288</v>
      </c>
      <c r="J29" s="12"/>
      <c r="K29" s="12"/>
      <c r="L29" s="12"/>
      <c r="M29" s="12"/>
      <c r="N29" s="12"/>
      <c r="O29" s="12"/>
      <c r="P29" s="12"/>
      <c r="Q29" s="22"/>
    </row>
    <row r="30" spans="1:17" ht="15" thickBot="1">
      <c r="B30" s="21"/>
      <c r="C30" s="41">
        <v>352</v>
      </c>
      <c r="D30" s="42" t="s">
        <v>48</v>
      </c>
      <c r="E30" s="42">
        <v>200</v>
      </c>
      <c r="F30" s="44">
        <v>0.11</v>
      </c>
      <c r="G30" s="44">
        <v>0.12</v>
      </c>
      <c r="H30" s="44">
        <v>25.09</v>
      </c>
      <c r="I30" s="44">
        <v>119.2</v>
      </c>
      <c r="J30" s="12"/>
      <c r="K30" s="12"/>
      <c r="L30" s="12"/>
      <c r="M30" s="12"/>
      <c r="N30" s="12"/>
      <c r="O30" s="12"/>
      <c r="P30" s="12"/>
      <c r="Q30" s="22"/>
    </row>
    <row r="31" spans="1:17" ht="15" thickBot="1">
      <c r="B31" s="21"/>
      <c r="C31" s="41"/>
      <c r="D31" s="42" t="s">
        <v>13</v>
      </c>
      <c r="E31" s="42">
        <v>30</v>
      </c>
      <c r="F31" s="44">
        <v>2.37</v>
      </c>
      <c r="G31" s="44">
        <v>0.3</v>
      </c>
      <c r="H31" s="44">
        <v>14.49</v>
      </c>
      <c r="I31" s="44">
        <v>70</v>
      </c>
      <c r="J31" s="12"/>
      <c r="K31" s="12"/>
      <c r="L31" s="12"/>
      <c r="M31" s="12"/>
      <c r="N31" s="12"/>
      <c r="O31" s="12"/>
      <c r="P31" s="12"/>
      <c r="Q31" s="22"/>
    </row>
    <row r="32" spans="1:17" ht="15" thickBot="1">
      <c r="B32" s="21"/>
      <c r="C32" s="41"/>
      <c r="D32" s="42" t="s">
        <v>14</v>
      </c>
      <c r="E32" s="42">
        <v>30</v>
      </c>
      <c r="F32" s="43">
        <v>1.68</v>
      </c>
      <c r="G32" s="43">
        <v>0.33</v>
      </c>
      <c r="H32" s="43">
        <v>14.32</v>
      </c>
      <c r="I32" s="43">
        <v>69</v>
      </c>
      <c r="J32" s="12"/>
      <c r="K32" s="12"/>
      <c r="L32" s="12"/>
      <c r="M32" s="12"/>
      <c r="N32" s="12"/>
      <c r="O32" s="12"/>
      <c r="P32" s="12"/>
      <c r="Q32" s="22"/>
    </row>
    <row r="33" spans="2:17">
      <c r="B33" s="21"/>
      <c r="C33" s="27"/>
      <c r="D33" s="27"/>
      <c r="E33" s="27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22"/>
    </row>
    <row r="34" spans="2:17" ht="15" thickBot="1">
      <c r="B34" s="21"/>
      <c r="C34" s="27"/>
      <c r="D34" s="27"/>
      <c r="E34" s="13"/>
      <c r="F34" s="13">
        <f>F28+F29+F30+F31+F32</f>
        <v>14.7</v>
      </c>
      <c r="G34" s="13">
        <f t="shared" ref="G34:P34" si="4">G28+G29+G30+G31+G32</f>
        <v>19.96</v>
      </c>
      <c r="H34" s="13">
        <f t="shared" si="4"/>
        <v>110.65</v>
      </c>
      <c r="I34" s="13">
        <f t="shared" si="4"/>
        <v>594.31999999999994</v>
      </c>
      <c r="J34" s="13">
        <f t="shared" si="4"/>
        <v>0</v>
      </c>
      <c r="K34" s="13">
        <f t="shared" si="4"/>
        <v>0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22"/>
    </row>
    <row r="35" spans="2:17" ht="15" thickBot="1">
      <c r="B35" s="20" t="s">
        <v>30</v>
      </c>
      <c r="C35" s="38">
        <v>338</v>
      </c>
      <c r="D35" s="39" t="s">
        <v>49</v>
      </c>
      <c r="E35" s="39">
        <v>100</v>
      </c>
      <c r="F35" s="52">
        <v>0.4</v>
      </c>
      <c r="G35" s="52">
        <v>0.4</v>
      </c>
      <c r="H35" s="52">
        <v>9.8000000000000007</v>
      </c>
      <c r="I35" s="52">
        <v>47</v>
      </c>
      <c r="J35" s="5"/>
      <c r="K35" s="5"/>
      <c r="L35" s="5"/>
      <c r="M35" s="5"/>
      <c r="N35" s="5"/>
      <c r="O35" s="5"/>
      <c r="P35" s="5"/>
      <c r="Q35" s="22"/>
    </row>
    <row r="36" spans="2:17">
      <c r="B36" s="21"/>
      <c r="C36" s="5"/>
      <c r="D36" s="5"/>
      <c r="E36" s="5"/>
      <c r="F36" s="5"/>
      <c r="G36" s="7"/>
      <c r="H36" s="7"/>
      <c r="I36" s="7"/>
      <c r="J36" s="5"/>
      <c r="K36" s="5"/>
      <c r="L36" s="5"/>
      <c r="M36" s="5"/>
      <c r="N36" s="5"/>
      <c r="O36" s="5"/>
      <c r="P36" s="5"/>
      <c r="Q36" s="22"/>
    </row>
    <row r="37" spans="2:17">
      <c r="B37" s="21"/>
      <c r="C37" s="5"/>
      <c r="D37" s="8" t="s">
        <v>27</v>
      </c>
      <c r="E37" s="8"/>
      <c r="F37" s="8">
        <f>F12+F23+F27+F34+F35</f>
        <v>95.950000000000017</v>
      </c>
      <c r="G37" s="8">
        <f t="shared" ref="G37:P37" si="5">G12+G23+G27+G34+G35</f>
        <v>81.730000000000018</v>
      </c>
      <c r="H37" s="8">
        <f t="shared" si="5"/>
        <v>365.17</v>
      </c>
      <c r="I37" s="8">
        <f t="shared" si="5"/>
        <v>2564.63</v>
      </c>
      <c r="J37" s="8">
        <f t="shared" si="5"/>
        <v>0.22999999999999998</v>
      </c>
      <c r="K37" s="8">
        <f t="shared" si="5"/>
        <v>4.8</v>
      </c>
      <c r="L37" s="8">
        <f t="shared" si="5"/>
        <v>8.6300000000000008</v>
      </c>
      <c r="M37" s="8">
        <f t="shared" si="5"/>
        <v>101.94999999999999</v>
      </c>
      <c r="N37" s="8">
        <f t="shared" si="5"/>
        <v>270</v>
      </c>
      <c r="O37" s="8">
        <f t="shared" si="5"/>
        <v>68.7</v>
      </c>
      <c r="P37" s="8">
        <f t="shared" si="5"/>
        <v>4.33</v>
      </c>
      <c r="Q37" s="22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5"/>
    </row>
  </sheetData>
  <mergeCells count="9">
    <mergeCell ref="C16:C17"/>
    <mergeCell ref="D16:D17"/>
    <mergeCell ref="E16:E17"/>
    <mergeCell ref="C24:C25"/>
    <mergeCell ref="D24:D25"/>
    <mergeCell ref="E24:E25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3589F5B-B923-4376-A414-495CA88E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