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K20"/>
  <c r="L20"/>
  <c r="M20"/>
  <c r="N20"/>
  <c r="O20"/>
  <c r="P20"/>
  <c r="F20"/>
  <c r="I12"/>
  <c r="H12"/>
  <c r="G12"/>
  <c r="J12"/>
  <c r="K12"/>
  <c r="L12"/>
  <c r="M12"/>
  <c r="N12"/>
  <c r="O12"/>
  <c r="P12"/>
  <c r="F12"/>
  <c r="G31"/>
  <c r="H31"/>
  <c r="I31"/>
  <c r="J31"/>
  <c r="K31"/>
  <c r="L31"/>
  <c r="M31"/>
  <c r="N31"/>
  <c r="O31"/>
  <c r="P31"/>
  <c r="F31"/>
  <c r="K34"/>
  <c r="O34"/>
  <c r="F24"/>
  <c r="G24"/>
  <c r="H24"/>
  <c r="I24"/>
  <c r="J24"/>
  <c r="K24"/>
  <c r="L24"/>
  <c r="M24"/>
  <c r="N24"/>
  <c r="O24"/>
  <c r="P24"/>
  <c r="M34" l="1"/>
  <c r="F34"/>
  <c r="H34"/>
  <c r="I34"/>
  <c r="G34"/>
  <c r="P34"/>
  <c r="N34"/>
  <c r="L34"/>
  <c r="J34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<sst xmlns="http://schemas.openxmlformats.org/spreadsheetml/2006/main" count="46" uniqueCount="43">
  <si>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</si>
  <si>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</si>
  <si>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</si>
  <si>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</si>
  <si>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</si>
  <si>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</si>
  <si>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</si>
  <si>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</si>
  <si>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</si>
  <si>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</si>
  <si>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</si>
  <si>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</si>
  <si>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</si>
  <si>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</si>
  <si>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</si>
  <si>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</si>
  <si>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</si>
  <si>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</si>
  <si>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</si>
  <si>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</si>
  <si>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</si>
  <si>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</si>
  <si>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</si>
  <si>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</si>
  <si>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</si>
  <si>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</si>
  <si>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</si>
  <si>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</si>
  <si>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</si>
  <si>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</si>
  <si>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</si>
  <si>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</si>
  <si>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Суп картофельный с горохом</t>
  </si>
  <si>
    <t>Рис отварной</t>
  </si>
  <si>
    <t>Печенье</t>
  </si>
  <si>
    <t>Салат из б/к капусты с морковью</t>
  </si>
  <si>
    <t>Сосиска отварная</t>
  </si>
  <si>
    <t>Компот из свежих яблок</t>
  </si>
  <si>
    <t>Какао «Несквик»</t>
  </si>
  <si>
    <t>Мясо тушеное (жаркое по-домашнему)</t>
  </si>
  <si>
    <t>Картофель жареный(из отварного)</t>
  </si>
  <si>
    <t>Кофейный напиток с молоком сгущенным</t>
  </si>
  <si>
    <t>Кефир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</si>
</sst>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0" fillId="3" borderId="12" xfId="0" applyFont="1" applyFill="1" applyBorder="1"/>
    <xf numFmtId="0" fontId="0" fillId="2" borderId="12" xfId="0" applyFont="1" applyFill="1" applyBorder="1"/>
    <xf numFmtId="0" fontId="0" fillId="0" borderId="12" xfId="0" applyFont="1" applyBorder="1"/>
    <xf numFmtId="0" fontId="1" fillId="0" borderId="13" xfId="0" applyFont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16" workbookViewId="0">
      <selection activeCell="C32" sqref="C32:I32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44629</v>
      </c>
    </row>
    <row r="3" spans="1:16">
      <c r="A3" s="4"/>
      <c r="B3" s="5"/>
      <c r="C3" s="5"/>
      <c r="D3" s="5"/>
      <c r="E3" s="5"/>
      <c r="F3" s="32" t="s">
        <v>17</v>
      </c>
      <c r="G3" s="33"/>
      <c r="H3" s="33"/>
      <c r="I3" s="34"/>
      <c r="J3" s="32" t="s">
        <v>18</v>
      </c>
      <c r="K3" s="33"/>
      <c r="L3" s="34"/>
      <c r="M3" s="32" t="s">
        <v>19</v>
      </c>
      <c r="N3" s="33"/>
      <c r="O3" s="33"/>
      <c r="P3" s="34"/>
    </row>
    <row r="4" spans="1:16" ht="28.8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31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18" t="s">
        <v>25</v>
      </c>
      <c r="P4" s="18" t="s">
        <v>26</v>
      </c>
    </row>
    <row r="5" spans="1:16">
      <c r="A5" s="22" t="s">
        <v>10</v>
      </c>
      <c r="B5" s="27" t="s">
        <v>10</v>
      </c>
      <c r="C5" s="26"/>
      <c r="D5" s="26"/>
      <c r="E5" s="2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22"/>
      <c r="B6" s="27"/>
      <c r="C6" s="26"/>
      <c r="D6" s="26"/>
      <c r="E6" s="26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>
      <c r="A7" s="22"/>
      <c r="B7" s="28"/>
      <c r="C7" s="35"/>
      <c r="D7" s="35"/>
      <c r="E7" s="35"/>
      <c r="F7" s="12"/>
      <c r="G7" s="12"/>
      <c r="H7" s="12"/>
      <c r="I7" s="12"/>
      <c r="J7" s="36"/>
      <c r="K7" s="36"/>
      <c r="L7" s="36"/>
      <c r="M7" s="36"/>
      <c r="N7" s="36"/>
      <c r="O7" s="36"/>
      <c r="P7" s="36"/>
    </row>
    <row r="8" spans="1:16" ht="14.4" customHeight="1">
      <c r="A8" s="22"/>
      <c r="B8" s="28"/>
      <c r="C8" s="35"/>
      <c r="D8" s="35"/>
      <c r="E8" s="35"/>
      <c r="F8" s="12"/>
      <c r="G8" s="12"/>
      <c r="H8" s="12"/>
      <c r="I8" s="12"/>
      <c r="J8" s="36"/>
      <c r="K8" s="36"/>
      <c r="L8" s="36"/>
      <c r="M8" s="36"/>
      <c r="N8" s="36"/>
      <c r="O8" s="36"/>
      <c r="P8" s="36"/>
    </row>
    <row r="9" spans="1:16">
      <c r="A9" s="22"/>
      <c r="B9" s="29"/>
      <c r="C9" s="26"/>
      <c r="D9" s="26"/>
      <c r="E9" s="2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22"/>
      <c r="B10" s="29"/>
      <c r="C10" s="26"/>
      <c r="D10" s="26"/>
      <c r="E10" s="2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23"/>
      <c r="B11" s="30"/>
      <c r="C11" s="26"/>
      <c r="D11" s="26"/>
      <c r="E11" s="2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thickBot="1">
      <c r="A12" s="23"/>
      <c r="B12" s="30"/>
      <c r="C12" s="26"/>
      <c r="D12" s="26"/>
      <c r="E12" s="13"/>
      <c r="F12" s="13">
        <f>F5+F6+F7+F9+F10+F11</f>
        <v>0</v>
      </c>
      <c r="G12" s="13">
        <f t="shared" ref="G12:P12" si="0">G5+G6+G7+G9+G10+G11</f>
        <v>0</v>
      </c>
      <c r="H12" s="13">
        <f>H5+H6+H8+H9+H10+H11</f>
        <v>0</v>
      </c>
      <c r="I12" s="13">
        <f>I5+I6+I8+I9+I10+I11</f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</row>
    <row r="13" spans="1:16" ht="20.399999999999999" customHeight="1" thickBot="1">
      <c r="A13" s="24"/>
      <c r="B13" s="19" t="s">
        <v>11</v>
      </c>
      <c r="C13" s="37">
        <v>38</v>
      </c>
      <c r="D13" s="38" t="s">
        <v>35</v>
      </c>
      <c r="E13" s="39">
        <v>100</v>
      </c>
      <c r="F13" s="40">
        <v>1.54</v>
      </c>
      <c r="G13" s="40">
        <v>0.11</v>
      </c>
      <c r="H13" s="40">
        <v>10.91</v>
      </c>
      <c r="I13" s="40">
        <v>48.12</v>
      </c>
      <c r="J13" s="12"/>
      <c r="K13" s="12"/>
      <c r="L13" s="12"/>
      <c r="M13" s="12"/>
      <c r="N13" s="12"/>
      <c r="O13" s="12"/>
      <c r="P13" s="12"/>
    </row>
    <row r="14" spans="1:16" ht="14.4" customHeight="1" thickBot="1">
      <c r="A14" s="24"/>
      <c r="B14" s="19"/>
      <c r="C14" s="41">
        <v>102</v>
      </c>
      <c r="D14" s="42" t="s">
        <v>32</v>
      </c>
      <c r="E14" s="42">
        <v>250</v>
      </c>
      <c r="F14" s="44">
        <v>9.83</v>
      </c>
      <c r="G14" s="44">
        <v>8.8800000000000008</v>
      </c>
      <c r="H14" s="44">
        <v>16.8</v>
      </c>
      <c r="I14" s="44">
        <v>169.34</v>
      </c>
      <c r="J14" s="12"/>
      <c r="K14" s="12"/>
      <c r="L14" s="12"/>
      <c r="M14" s="12"/>
      <c r="N14" s="12"/>
      <c r="O14" s="12"/>
      <c r="P14" s="12"/>
    </row>
    <row r="15" spans="1:16" ht="14.4" customHeight="1" thickBot="1">
      <c r="A15" s="24"/>
      <c r="B15" s="19"/>
      <c r="C15" s="41">
        <v>243</v>
      </c>
      <c r="D15" s="42" t="s">
        <v>36</v>
      </c>
      <c r="E15" s="42">
        <v>100</v>
      </c>
      <c r="F15" s="44">
        <v>17.38</v>
      </c>
      <c r="G15" s="44">
        <v>45.68</v>
      </c>
      <c r="H15" s="44">
        <v>0.36</v>
      </c>
      <c r="I15" s="44">
        <v>374</v>
      </c>
      <c r="J15" s="12"/>
      <c r="K15" s="12"/>
      <c r="L15" s="12"/>
      <c r="M15" s="12"/>
      <c r="N15" s="12"/>
      <c r="O15" s="12"/>
      <c r="P15" s="12"/>
    </row>
    <row r="16" spans="1:16" ht="15" thickBot="1">
      <c r="A16" s="24"/>
      <c r="B16" s="31" t="s">
        <v>12</v>
      </c>
      <c r="C16" s="41">
        <v>304</v>
      </c>
      <c r="D16" s="42" t="s">
        <v>33</v>
      </c>
      <c r="E16" s="42">
        <v>200</v>
      </c>
      <c r="F16" s="42">
        <v>4.87</v>
      </c>
      <c r="G16" s="44">
        <v>7.17</v>
      </c>
      <c r="H16" s="44">
        <v>48.8</v>
      </c>
      <c r="I16" s="44">
        <v>279.60000000000002</v>
      </c>
      <c r="J16" s="12"/>
      <c r="K16" s="12"/>
      <c r="L16" s="12"/>
      <c r="M16" s="12"/>
      <c r="N16" s="12"/>
      <c r="O16" s="12"/>
      <c r="P16" s="12"/>
    </row>
    <row r="17" spans="1:17" ht="15" thickBot="1">
      <c r="A17" s="24"/>
      <c r="B17" s="31"/>
      <c r="C17" s="41">
        <v>342</v>
      </c>
      <c r="D17" s="42" t="s">
        <v>37</v>
      </c>
      <c r="E17" s="42">
        <v>200</v>
      </c>
      <c r="F17" s="44">
        <v>0.16</v>
      </c>
      <c r="G17" s="44">
        <v>0.16</v>
      </c>
      <c r="H17" s="44">
        <v>27.88</v>
      </c>
      <c r="I17" s="44">
        <v>114.6</v>
      </c>
      <c r="J17" s="12"/>
      <c r="K17" s="12"/>
      <c r="L17" s="12"/>
      <c r="M17" s="12"/>
      <c r="N17" s="12"/>
      <c r="O17" s="12"/>
      <c r="P17" s="12"/>
    </row>
    <row r="18" spans="1:17" ht="14.4" customHeight="1" thickBot="1">
      <c r="A18" s="24"/>
      <c r="B18" s="31"/>
      <c r="C18" s="41"/>
      <c r="D18" s="42" t="s">
        <v>13</v>
      </c>
      <c r="E18" s="42">
        <v>70</v>
      </c>
      <c r="F18" s="44">
        <v>5.53</v>
      </c>
      <c r="G18" s="44">
        <v>0.7</v>
      </c>
      <c r="H18" s="44">
        <v>33.81</v>
      </c>
      <c r="I18" s="44">
        <v>161</v>
      </c>
      <c r="J18" s="45">
        <v>0.09</v>
      </c>
      <c r="K18" s="40">
        <v>0</v>
      </c>
      <c r="L18" s="40">
        <v>0</v>
      </c>
      <c r="M18" s="40">
        <v>20.7</v>
      </c>
      <c r="N18" s="40">
        <v>78.3</v>
      </c>
      <c r="O18" s="40">
        <v>29.7</v>
      </c>
      <c r="P18" s="40">
        <v>0.99</v>
      </c>
    </row>
    <row r="19" spans="1:17" ht="14.4" customHeight="1" thickBot="1">
      <c r="A19" s="24"/>
      <c r="B19" s="31"/>
      <c r="C19" s="41"/>
      <c r="D19" s="42" t="s">
        <v>14</v>
      </c>
      <c r="E19" s="42">
        <v>40</v>
      </c>
      <c r="F19" s="43">
        <v>1.68</v>
      </c>
      <c r="G19" s="43">
        <v>0.33</v>
      </c>
      <c r="H19" s="43">
        <v>19.32</v>
      </c>
      <c r="I19" s="43">
        <v>92</v>
      </c>
      <c r="J19" s="46">
        <v>0.06</v>
      </c>
      <c r="K19" s="44">
        <v>0</v>
      </c>
      <c r="L19" s="44">
        <v>0</v>
      </c>
      <c r="M19" s="44">
        <v>13.8</v>
      </c>
      <c r="N19" s="44">
        <v>63.6</v>
      </c>
      <c r="O19" s="44">
        <v>15</v>
      </c>
      <c r="P19" s="44">
        <v>1.86</v>
      </c>
    </row>
    <row r="20" spans="1:17" ht="15" thickBot="1">
      <c r="B20" s="19"/>
      <c r="C20" s="26"/>
      <c r="D20" s="26"/>
      <c r="E20" s="13"/>
      <c r="F20" s="13">
        <f>F13+F14+F15+F16+F17+F18+F19</f>
        <v>40.989999999999995</v>
      </c>
      <c r="G20" s="13">
        <f t="shared" ref="G20:P20" si="1">G13+G14+G15+G16+G17+G18+G19</f>
        <v>63.03</v>
      </c>
      <c r="H20" s="13">
        <f t="shared" si="1"/>
        <v>157.88</v>
      </c>
      <c r="I20" s="13">
        <f t="shared" si="1"/>
        <v>1238.6600000000001</v>
      </c>
      <c r="J20" s="13">
        <f t="shared" si="1"/>
        <v>0.15</v>
      </c>
      <c r="K20" s="13">
        <f t="shared" si="1"/>
        <v>0</v>
      </c>
      <c r="L20" s="13">
        <f t="shared" si="1"/>
        <v>0</v>
      </c>
      <c r="M20" s="13">
        <f t="shared" si="1"/>
        <v>34.5</v>
      </c>
      <c r="N20" s="13">
        <f t="shared" si="1"/>
        <v>141.9</v>
      </c>
      <c r="O20" s="13">
        <f t="shared" si="1"/>
        <v>44.7</v>
      </c>
      <c r="P20" s="13">
        <f t="shared" si="1"/>
        <v>2.85</v>
      </c>
    </row>
    <row r="21" spans="1:17" ht="14.4" customHeight="1" thickBot="1">
      <c r="B21" s="25" t="s">
        <v>28</v>
      </c>
      <c r="C21" s="37">
        <v>426</v>
      </c>
      <c r="D21" s="39" t="s">
        <v>38</v>
      </c>
      <c r="E21" s="39">
        <v>200</v>
      </c>
      <c r="F21" s="40">
        <v>4.08</v>
      </c>
      <c r="G21" s="40">
        <v>3.54</v>
      </c>
      <c r="H21" s="40">
        <v>17.579999999999998</v>
      </c>
      <c r="I21" s="40">
        <v>118.6</v>
      </c>
      <c r="J21" s="5"/>
      <c r="K21" s="5"/>
      <c r="L21" s="5"/>
      <c r="M21" s="5"/>
      <c r="N21" s="5"/>
      <c r="O21" s="5"/>
      <c r="P21" s="5"/>
    </row>
    <row r="22" spans="1:17" ht="14.4" customHeight="1" thickBot="1">
      <c r="B22" s="19"/>
      <c r="C22" s="41"/>
      <c r="D22" s="42" t="s">
        <v>34</v>
      </c>
      <c r="E22" s="42">
        <v>100</v>
      </c>
      <c r="F22" s="44">
        <v>7.76</v>
      </c>
      <c r="G22" s="44">
        <v>4.72</v>
      </c>
      <c r="H22" s="44">
        <v>47.1</v>
      </c>
      <c r="I22" s="44">
        <v>222</v>
      </c>
      <c r="J22" s="5"/>
      <c r="K22" s="5"/>
      <c r="L22" s="5"/>
      <c r="M22" s="5"/>
      <c r="N22" s="5"/>
      <c r="O22" s="5"/>
      <c r="P22" s="5"/>
    </row>
    <row r="23" spans="1:17">
      <c r="B23" s="20"/>
      <c r="C23" s="26"/>
      <c r="D23" s="26"/>
      <c r="E23" s="26"/>
      <c r="F23" s="14"/>
      <c r="G23" s="12"/>
      <c r="H23" s="14"/>
      <c r="I23" s="14"/>
      <c r="J23" s="8"/>
      <c r="K23" s="8"/>
      <c r="L23" s="8"/>
      <c r="M23" s="8"/>
      <c r="N23" s="8"/>
      <c r="O23" s="8"/>
      <c r="P23" s="8"/>
    </row>
    <row r="24" spans="1:17" ht="15" thickBot="1">
      <c r="B24" s="19"/>
      <c r="C24" s="26"/>
      <c r="D24" s="26"/>
      <c r="E24" s="13"/>
      <c r="F24" s="13">
        <f t="shared" ref="F24:I24" si="2">F21+F22+F23</f>
        <v>11.84</v>
      </c>
      <c r="G24" s="13">
        <f t="shared" si="2"/>
        <v>8.26</v>
      </c>
      <c r="H24" s="13">
        <f t="shared" si="2"/>
        <v>64.680000000000007</v>
      </c>
      <c r="I24" s="13">
        <f t="shared" si="2"/>
        <v>340.6</v>
      </c>
      <c r="J24" s="13">
        <f t="shared" ref="J24:P24" si="3">J21+J22+J23</f>
        <v>0</v>
      </c>
      <c r="K24" s="13">
        <f t="shared" si="3"/>
        <v>0</v>
      </c>
      <c r="L24" s="13">
        <f t="shared" si="3"/>
        <v>0</v>
      </c>
      <c r="M24" s="13">
        <f t="shared" si="3"/>
        <v>0</v>
      </c>
      <c r="N24" s="13">
        <f t="shared" si="3"/>
        <v>0</v>
      </c>
      <c r="O24" s="13">
        <f t="shared" si="3"/>
        <v>0</v>
      </c>
      <c r="P24" s="13">
        <f t="shared" si="3"/>
        <v>0</v>
      </c>
    </row>
    <row r="25" spans="1:17" ht="28.8" thickBot="1">
      <c r="B25" s="19" t="s">
        <v>29</v>
      </c>
      <c r="C25" s="37">
        <v>256</v>
      </c>
      <c r="D25" s="39" t="s">
        <v>39</v>
      </c>
      <c r="E25" s="39">
        <v>100</v>
      </c>
      <c r="F25" s="40">
        <v>10.65</v>
      </c>
      <c r="G25" s="40">
        <v>11.5</v>
      </c>
      <c r="H25" s="40">
        <v>15.65</v>
      </c>
      <c r="I25" s="40">
        <v>194</v>
      </c>
      <c r="J25" s="12"/>
      <c r="K25" s="12"/>
      <c r="L25" s="12"/>
      <c r="M25" s="12"/>
      <c r="N25" s="12"/>
      <c r="O25" s="12"/>
      <c r="P25" s="12"/>
      <c r="Q25" s="21"/>
    </row>
    <row r="26" spans="1:17" ht="28.8" thickBot="1">
      <c r="B26" s="20"/>
      <c r="C26" s="41">
        <v>146</v>
      </c>
      <c r="D26" s="42" t="s">
        <v>40</v>
      </c>
      <c r="E26" s="42">
        <v>200</v>
      </c>
      <c r="F26" s="44">
        <v>4.13</v>
      </c>
      <c r="G26" s="44">
        <v>9.32</v>
      </c>
      <c r="H26" s="44">
        <v>27.79</v>
      </c>
      <c r="I26" s="44">
        <v>222.61</v>
      </c>
      <c r="J26" s="12"/>
      <c r="K26" s="12"/>
      <c r="L26" s="12"/>
      <c r="M26" s="12"/>
      <c r="N26" s="12"/>
      <c r="O26" s="12"/>
      <c r="P26" s="12"/>
      <c r="Q26" s="21"/>
    </row>
    <row r="27" spans="1:17" ht="28.8" thickBot="1">
      <c r="B27" s="20"/>
      <c r="C27" s="41">
        <v>380</v>
      </c>
      <c r="D27" s="42" t="s">
        <v>41</v>
      </c>
      <c r="E27" s="42">
        <v>200</v>
      </c>
      <c r="F27" s="44">
        <v>2.94</v>
      </c>
      <c r="G27" s="44">
        <v>1.99</v>
      </c>
      <c r="H27" s="44">
        <v>20.92</v>
      </c>
      <c r="I27" s="44">
        <v>113.4</v>
      </c>
      <c r="J27" s="12"/>
      <c r="K27" s="12"/>
      <c r="L27" s="12"/>
      <c r="M27" s="12"/>
      <c r="N27" s="12"/>
      <c r="O27" s="12"/>
      <c r="P27" s="12"/>
      <c r="Q27" s="21"/>
    </row>
    <row r="28" spans="1:17" ht="15" thickBot="1">
      <c r="B28" s="20"/>
      <c r="C28" s="41"/>
      <c r="D28" s="42" t="s">
        <v>13</v>
      </c>
      <c r="E28" s="42">
        <v>30</v>
      </c>
      <c r="F28" s="44">
        <v>2.37</v>
      </c>
      <c r="G28" s="44">
        <v>0.3</v>
      </c>
      <c r="H28" s="44">
        <v>14.49</v>
      </c>
      <c r="I28" s="44">
        <v>70</v>
      </c>
      <c r="J28" s="45">
        <v>0.05</v>
      </c>
      <c r="K28" s="40">
        <v>0</v>
      </c>
      <c r="L28" s="40">
        <v>0</v>
      </c>
      <c r="M28" s="40">
        <v>11.5</v>
      </c>
      <c r="N28" s="40">
        <v>43.5</v>
      </c>
      <c r="O28" s="40">
        <v>16.5</v>
      </c>
      <c r="P28" s="40">
        <v>0.55000000000000004</v>
      </c>
      <c r="Q28" s="21"/>
    </row>
    <row r="29" spans="1:17" ht="15" thickBot="1">
      <c r="B29" s="20"/>
      <c r="C29" s="41"/>
      <c r="D29" s="42" t="s">
        <v>14</v>
      </c>
      <c r="E29" s="42">
        <v>40</v>
      </c>
      <c r="F29" s="43">
        <v>1.68</v>
      </c>
      <c r="G29" s="43">
        <v>0.33</v>
      </c>
      <c r="H29" s="43">
        <v>14.32</v>
      </c>
      <c r="I29" s="43">
        <v>92</v>
      </c>
      <c r="J29" s="46">
        <v>0.03</v>
      </c>
      <c r="K29" s="44">
        <v>0</v>
      </c>
      <c r="L29" s="44">
        <v>0</v>
      </c>
      <c r="M29" s="44">
        <v>6.9</v>
      </c>
      <c r="N29" s="44">
        <v>31.8</v>
      </c>
      <c r="O29" s="44">
        <v>7.5</v>
      </c>
      <c r="P29" s="44">
        <v>0.93</v>
      </c>
      <c r="Q29" s="21"/>
    </row>
    <row r="30" spans="1:17">
      <c r="B30" s="20"/>
      <c r="C30" s="26"/>
      <c r="D30" s="26"/>
      <c r="E30" s="26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21"/>
    </row>
    <row r="31" spans="1:17" ht="15" thickBot="1">
      <c r="B31" s="20"/>
      <c r="C31" s="26"/>
      <c r="D31" s="26"/>
      <c r="E31" s="13"/>
      <c r="F31" s="13">
        <f>F25+F26+F27+F28+F29</f>
        <v>21.770000000000003</v>
      </c>
      <c r="G31" s="13">
        <f t="shared" ref="G31:P31" si="4">G25+G26+G27+G28+G29</f>
        <v>23.439999999999998</v>
      </c>
      <c r="H31" s="13">
        <f t="shared" si="4"/>
        <v>93.169999999999987</v>
      </c>
      <c r="I31" s="13">
        <f t="shared" si="4"/>
        <v>692.01</v>
      </c>
      <c r="J31" s="13">
        <f t="shared" si="4"/>
        <v>0.08</v>
      </c>
      <c r="K31" s="13">
        <f t="shared" si="4"/>
        <v>0</v>
      </c>
      <c r="L31" s="13">
        <f t="shared" si="4"/>
        <v>0</v>
      </c>
      <c r="M31" s="13">
        <f t="shared" si="4"/>
        <v>18.399999999999999</v>
      </c>
      <c r="N31" s="13">
        <f t="shared" si="4"/>
        <v>75.3</v>
      </c>
      <c r="O31" s="13">
        <f t="shared" si="4"/>
        <v>24</v>
      </c>
      <c r="P31" s="13">
        <f t="shared" si="4"/>
        <v>1.48</v>
      </c>
      <c r="Q31" s="21"/>
    </row>
    <row r="32" spans="1:17" ht="15" thickBot="1">
      <c r="B32" s="19" t="s">
        <v>30</v>
      </c>
      <c r="C32" s="37">
        <v>386</v>
      </c>
      <c r="D32" s="39" t="s">
        <v>42</v>
      </c>
      <c r="E32" s="39">
        <v>200</v>
      </c>
      <c r="F32" s="47">
        <v>5.8</v>
      </c>
      <c r="G32" s="47">
        <v>5</v>
      </c>
      <c r="H32" s="47">
        <v>8</v>
      </c>
      <c r="I32" s="47">
        <v>100</v>
      </c>
      <c r="J32" s="5"/>
      <c r="K32" s="5"/>
      <c r="L32" s="5"/>
      <c r="M32" s="5"/>
      <c r="N32" s="5"/>
      <c r="O32" s="5"/>
      <c r="P32" s="5"/>
      <c r="Q32" s="21"/>
    </row>
    <row r="33" spans="2:17">
      <c r="B33" s="20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5"/>
      <c r="Q33" s="21"/>
    </row>
    <row r="34" spans="2:17">
      <c r="B34" s="20"/>
      <c r="C34" s="5"/>
      <c r="D34" s="8" t="s">
        <v>27</v>
      </c>
      <c r="E34" s="8"/>
      <c r="F34" s="8">
        <f>F12+F20+F24+F31+F32</f>
        <v>80.399999999999991</v>
      </c>
      <c r="G34" s="8">
        <f>G12+G20+G24+G31+G32</f>
        <v>99.73</v>
      </c>
      <c r="H34" s="8">
        <f>H12+H20+H24+H31+H32</f>
        <v>323.73</v>
      </c>
      <c r="I34" s="8">
        <f>I12+I20+I24+I31+I32</f>
        <v>2371.2700000000004</v>
      </c>
      <c r="J34" s="8">
        <f>J12+J20+J24+J31+J32</f>
        <v>0.22999999999999998</v>
      </c>
      <c r="K34" s="8">
        <f>K12+K20+K24+K31+K32</f>
        <v>0</v>
      </c>
      <c r="L34" s="8">
        <f>L12+L20+L24+L31+L32</f>
        <v>0</v>
      </c>
      <c r="M34" s="8">
        <f>M12+M20+M24+M31+M32</f>
        <v>52.9</v>
      </c>
      <c r="N34" s="8">
        <f>N12+N20+N24+N31+N32</f>
        <v>217.2</v>
      </c>
      <c r="O34" s="8">
        <f>O12+O20+O24+O31+O32</f>
        <v>68.7</v>
      </c>
      <c r="P34" s="8">
        <f>P12+P20+P24+P31+P32</f>
        <v>4.33</v>
      </c>
      <c r="Q34" s="21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</row>
  </sheetData>
  <mergeCells count="13">
    <mergeCell ref="J3:L3"/>
    <mergeCell ref="M3:P3"/>
    <mergeCell ref="F3:I3"/>
    <mergeCell ref="C7:C8"/>
    <mergeCell ref="D7:D8"/>
    <mergeCell ref="E7:E8"/>
    <mergeCell ref="J7:J8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6412937E-7414-41CA-B84B-5B2A71BD0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2022-03-21T05:48:25Z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