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/>
  <c r="H34"/>
  <c r="I34"/>
  <c r="J34"/>
  <c r="K34"/>
  <c r="L34"/>
  <c r="M34"/>
  <c r="N34"/>
  <c r="O34"/>
  <c r="P34"/>
  <c r="F34"/>
  <c r="G31"/>
  <c r="H31"/>
  <c r="I31"/>
  <c r="J31"/>
  <c r="K31"/>
  <c r="L31"/>
  <c r="M31"/>
  <c r="N31"/>
  <c r="O31"/>
  <c r="P31"/>
  <c r="F31"/>
  <c r="I20"/>
  <c r="G20"/>
  <c r="H20"/>
  <c r="J20"/>
  <c r="K20"/>
  <c r="L20"/>
  <c r="M20"/>
  <c r="N20"/>
  <c r="O20"/>
  <c r="P20"/>
  <c r="F20"/>
  <c r="G11"/>
  <c r="H11"/>
  <c r="I11"/>
  <c r="J11"/>
  <c r="K11"/>
  <c r="L11"/>
  <c r="M11"/>
  <c r="N11"/>
  <c r="O11"/>
  <c r="P11"/>
  <c r="F11"/>
  <c r="F24"/>
  <c r="G24"/>
  <c r="H24"/>
  <c r="I24"/>
  <c r="J24"/>
  <c r="K24"/>
  <c r="L24"/>
  <c r="M24"/>
  <c r="N24"/>
  <c r="O24"/>
  <c r="P24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<sst xmlns="http://schemas.openxmlformats.org/spreadsheetml/2006/main" count="47" uniqueCount="44">
  <si>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</si>
  <si>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</si>
  <si>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</si>
  <si>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</si>
  <si>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</si>
  <si>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</si>
  <si>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</si>
  <si>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</si>
  <si>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</si>
  <si>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</si>
  <si>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</si>
  <si>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</si>
  <si>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</si>
  <si>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</si>
  <si>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</si>
  <si>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</si>
  <si>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</si>
  <si>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</si>
  <si>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</si>
  <si>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</si>
  <si>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</si>
  <si>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</si>
  <si>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</si>
  <si>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</si>
  <si>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</si>
  <si>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</si>
  <si>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</si>
  <si>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</si>
  <si>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</si>
  <si>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</si>
  <si>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</si>
  <si>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</si>
  <si>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</si>
  <si>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Салат из б/к капусты с морковью (или с яблоком)</t>
  </si>
  <si>
    <t>Какао с молоком</t>
  </si>
  <si>
    <t>Суп картофельный с горохом</t>
  </si>
  <si>
    <t>Колбаса отварная</t>
  </si>
  <si>
    <t>Макароны отварные</t>
  </si>
  <si>
    <t>Чай с лимоном</t>
  </si>
  <si>
    <t>Бутерброд с сыром</t>
  </si>
  <si>
    <t>Салат «метелка»</t>
  </si>
  <si>
    <t>Пудинг рисовый с молоком сгущенным</t>
  </si>
  <si>
    <t>Компот из изюма</t>
  </si>
  <si>
    <t>Апельсины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</si>
</sst>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1" fillId="0" borderId="4" xfId="0" applyFont="1" applyBorder="1"/>
    <xf numFmtId="14" fontId="0" fillId="0" borderId="0" xfId="0" applyNumberFormat="1"/>
    <xf numFmtId="0" fontId="0" fillId="0" borderId="9" xfId="0" applyBorder="1"/>
    <xf numFmtId="14" fontId="1" fillId="0" borderId="10" xfId="0" applyNumberFormat="1" applyFont="1" applyBorder="1"/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11" xfId="0" applyBorder="1"/>
    <xf numFmtId="0" fontId="0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0" fillId="0" borderId="0" xfId="0" applyFont="1" applyBorder="1"/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1" fillId="0" borderId="6" xfId="0" applyFont="1" applyBorder="1"/>
    <xf numFmtId="0" fontId="0" fillId="0" borderId="6" xfId="0" applyBorder="1"/>
    <xf numFmtId="0" fontId="0" fillId="0" borderId="0" xfId="0" applyBorder="1"/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vertical="top" wrapText="1"/>
    </xf>
    <xf numFmtId="0" fontId="2" fillId="0" borderId="15" xfId="0" applyFont="1" applyBorder="1" applyAlignment="1">
      <alignment wrapText="1"/>
    </xf>
    <xf numFmtId="0" fontId="2" fillId="0" borderId="15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2" fillId="0" borderId="14" xfId="0" applyFont="1" applyBorder="1" applyAlignment="1">
      <alignment wrapText="1"/>
    </xf>
    <xf numFmtId="0" fontId="0" fillId="3" borderId="17" xfId="0" applyFont="1" applyFill="1" applyBorder="1"/>
    <xf numFmtId="0" fontId="0" fillId="2" borderId="17" xfId="0" applyFont="1" applyFill="1" applyBorder="1"/>
    <xf numFmtId="0" fontId="0" fillId="0" borderId="17" xfId="0" applyFont="1" applyBorder="1"/>
    <xf numFmtId="0" fontId="1" fillId="0" borderId="18" xfId="0" applyFont="1" applyBorder="1"/>
    <xf numFmtId="0" fontId="0" fillId="0" borderId="19" xfId="0" applyBorder="1"/>
    <xf numFmtId="0" fontId="1" fillId="3" borderId="4" xfId="0" applyFont="1" applyFill="1" applyBorder="1"/>
    <xf numFmtId="0" fontId="0" fillId="3" borderId="4" xfId="0" applyFill="1" applyBorder="1" applyAlignment="1">
      <alignment vertical="center"/>
    </xf>
    <xf numFmtId="0" fontId="0" fillId="3" borderId="4" xfId="0" applyFill="1" applyBorder="1"/>
    <xf numFmtId="0" fontId="0" fillId="2" borderId="4" xfId="0" applyFont="1" applyFill="1" applyBorder="1"/>
    <xf numFmtId="0" fontId="2" fillId="0" borderId="20" xfId="0" applyFont="1" applyBorder="1" applyAlignment="1">
      <alignment wrapText="1"/>
    </xf>
    <xf numFmtId="0" fontId="0" fillId="0" borderId="16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2" fillId="0" borderId="16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16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4" xfId="0" applyFont="1" applyBorder="1" applyAlignment="1">
      <alignment wrapText="1"/>
    </xf>
    <xf numFmtId="0" fontId="0" fillId="0" borderId="1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5"/>
  <sheetViews>
    <sheetView tabSelected="1" topLeftCell="B19" workbookViewId="0">
      <selection activeCell="F34" sqref="F34:P34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16</v>
      </c>
      <c r="B1" s="9"/>
    </row>
    <row r="2" spans="1:16">
      <c r="A2" s="1" t="s">
        <v>0</v>
      </c>
      <c r="B2" s="2" t="s">
        <v>15</v>
      </c>
      <c r="C2" s="2"/>
      <c r="D2" s="2"/>
      <c r="E2" s="2"/>
      <c r="F2" s="3"/>
      <c r="G2" s="10"/>
      <c r="H2" s="10" t="s">
        <v>1</v>
      </c>
      <c r="I2" s="11">
        <v>44616</v>
      </c>
    </row>
    <row r="3" spans="1:16">
      <c r="A3" s="4"/>
      <c r="B3" s="5"/>
      <c r="C3" s="5"/>
      <c r="D3" s="5"/>
      <c r="E3" s="5"/>
      <c r="F3" s="48" t="s">
        <v>18</v>
      </c>
      <c r="G3" s="49"/>
      <c r="H3" s="49"/>
      <c r="I3" s="50"/>
      <c r="J3" s="48" t="s">
        <v>19</v>
      </c>
      <c r="K3" s="49"/>
      <c r="L3" s="50"/>
      <c r="M3" s="48" t="s">
        <v>20</v>
      </c>
      <c r="N3" s="49"/>
      <c r="O3" s="49"/>
      <c r="P3" s="50"/>
    </row>
    <row r="4" spans="1:16" ht="28.8">
      <c r="A4" s="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7" t="s">
        <v>32</v>
      </c>
      <c r="J4" s="18" t="s">
        <v>21</v>
      </c>
      <c r="K4" s="18" t="s">
        <v>22</v>
      </c>
      <c r="L4" s="18" t="s">
        <v>23</v>
      </c>
      <c r="M4" s="18" t="s">
        <v>24</v>
      </c>
      <c r="N4" s="18" t="s">
        <v>25</v>
      </c>
      <c r="O4" s="18" t="s">
        <v>26</v>
      </c>
      <c r="P4" s="18" t="s">
        <v>27</v>
      </c>
    </row>
    <row r="5" spans="1:16">
      <c r="A5" s="32" t="s">
        <v>10</v>
      </c>
      <c r="B5" s="37" t="s">
        <v>10</v>
      </c>
      <c r="C5" s="21"/>
      <c r="D5" s="21"/>
      <c r="E5" s="21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>
      <c r="A6" s="32"/>
      <c r="B6" s="38" t="s">
        <v>17</v>
      </c>
      <c r="C6" s="21"/>
      <c r="D6" s="21"/>
      <c r="E6" s="2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</row>
    <row r="7" spans="1:16" ht="14.4" customHeight="1">
      <c r="A7" s="32"/>
      <c r="B7" s="38"/>
      <c r="C7" s="21"/>
      <c r="D7" s="21"/>
      <c r="E7" s="2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</row>
    <row r="8" spans="1:16">
      <c r="A8" s="32"/>
      <c r="B8" s="39"/>
      <c r="C8" s="21"/>
      <c r="D8" s="21"/>
      <c r="E8" s="2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>
      <c r="A9" s="32"/>
      <c r="B9" s="39"/>
      <c r="C9" s="21"/>
      <c r="D9" s="21"/>
      <c r="E9" s="2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>
      <c r="A10" s="33"/>
      <c r="B10" s="40"/>
      <c r="C10" s="21"/>
      <c r="D10" s="21"/>
      <c r="E10" s="21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</row>
    <row r="11" spans="1:16">
      <c r="A11" s="33"/>
      <c r="B11" s="40"/>
      <c r="C11" s="21"/>
      <c r="D11" s="21"/>
      <c r="E11" s="13"/>
      <c r="F11" s="13">
        <f>F5+F6+F7+F8+F9+F10</f>
        <v>0</v>
      </c>
      <c r="G11" s="13">
        <f t="shared" ref="G11:P11" si="0">G5+G6+G7+G8+G9+G10</f>
        <v>0</v>
      </c>
      <c r="H11" s="13">
        <f t="shared" si="0"/>
        <v>0</v>
      </c>
      <c r="I11" s="13">
        <f t="shared" si="0"/>
        <v>0</v>
      </c>
      <c r="J11" s="13">
        <f t="shared" si="0"/>
        <v>0</v>
      </c>
      <c r="K11" s="13">
        <f t="shared" si="0"/>
        <v>0</v>
      </c>
      <c r="L11" s="13">
        <f t="shared" si="0"/>
        <v>0</v>
      </c>
      <c r="M11" s="13">
        <f t="shared" si="0"/>
        <v>0</v>
      </c>
      <c r="N11" s="13">
        <f t="shared" si="0"/>
        <v>0</v>
      </c>
      <c r="O11" s="13">
        <f t="shared" si="0"/>
        <v>0</v>
      </c>
      <c r="P11" s="13">
        <f t="shared" si="0"/>
        <v>0</v>
      </c>
    </row>
    <row r="12" spans="1:16" ht="28.8" customHeight="1">
      <c r="A12" s="34"/>
      <c r="B12" s="8" t="s">
        <v>11</v>
      </c>
      <c r="C12" s="51">
        <v>38</v>
      </c>
      <c r="D12" s="51" t="s">
        <v>33</v>
      </c>
      <c r="E12" s="51">
        <v>100</v>
      </c>
      <c r="F12" s="12">
        <v>1.31</v>
      </c>
      <c r="G12" s="12">
        <v>3.25</v>
      </c>
      <c r="H12" s="12">
        <v>6.5</v>
      </c>
      <c r="I12" s="12">
        <v>60.4</v>
      </c>
      <c r="J12" s="12"/>
      <c r="K12" s="12"/>
      <c r="L12" s="12"/>
      <c r="M12" s="12"/>
      <c r="N12" s="12"/>
      <c r="O12" s="12"/>
      <c r="P12" s="12"/>
    </row>
    <row r="13" spans="1:16" ht="14.4" customHeight="1" thickBot="1">
      <c r="A13" s="34"/>
      <c r="B13" s="8"/>
      <c r="C13" s="51"/>
      <c r="D13" s="51"/>
      <c r="E13" s="51"/>
      <c r="F13" s="12">
        <v>1.54</v>
      </c>
      <c r="G13" s="12">
        <v>0.11</v>
      </c>
      <c r="H13" s="12">
        <v>10.91</v>
      </c>
      <c r="I13" s="12">
        <v>48.12</v>
      </c>
      <c r="J13" s="12"/>
      <c r="K13" s="12"/>
      <c r="L13" s="12"/>
      <c r="M13" s="12"/>
      <c r="N13" s="12"/>
      <c r="O13" s="12"/>
      <c r="P13" s="12"/>
    </row>
    <row r="14" spans="1:16" ht="14.4" customHeight="1" thickBot="1">
      <c r="A14" s="34"/>
      <c r="B14" s="8"/>
      <c r="C14" s="25">
        <v>102</v>
      </c>
      <c r="D14" s="26" t="s">
        <v>35</v>
      </c>
      <c r="E14" s="26">
        <v>250</v>
      </c>
      <c r="F14" s="27">
        <v>9.83</v>
      </c>
      <c r="G14" s="27">
        <v>8.8800000000000008</v>
      </c>
      <c r="H14" s="27">
        <v>16.8</v>
      </c>
      <c r="I14" s="27">
        <v>169.34</v>
      </c>
      <c r="J14" s="27"/>
      <c r="K14" s="27"/>
      <c r="L14" s="27"/>
      <c r="M14" s="27"/>
      <c r="N14" s="27"/>
      <c r="O14" s="27"/>
      <c r="P14" s="27"/>
    </row>
    <row r="15" spans="1:16" ht="15" thickBot="1">
      <c r="A15" s="34"/>
      <c r="B15" s="7" t="s">
        <v>12</v>
      </c>
      <c r="C15" s="31">
        <v>243</v>
      </c>
      <c r="D15" s="28" t="s">
        <v>36</v>
      </c>
      <c r="E15" s="28">
        <v>100</v>
      </c>
      <c r="F15" s="29">
        <v>17.38</v>
      </c>
      <c r="G15" s="29">
        <v>45.68</v>
      </c>
      <c r="H15" s="29">
        <v>0.36</v>
      </c>
      <c r="I15" s="29">
        <v>374</v>
      </c>
      <c r="J15" s="29"/>
      <c r="K15" s="29"/>
      <c r="L15" s="29"/>
      <c r="M15" s="29"/>
      <c r="N15" s="29"/>
      <c r="O15" s="29"/>
      <c r="P15" s="29"/>
    </row>
    <row r="16" spans="1:16" ht="15" thickBot="1">
      <c r="A16" s="34"/>
      <c r="B16" s="7"/>
      <c r="C16" s="31">
        <v>202</v>
      </c>
      <c r="D16" s="28" t="s">
        <v>37</v>
      </c>
      <c r="E16" s="28">
        <v>200</v>
      </c>
      <c r="F16" s="29">
        <v>7.28</v>
      </c>
      <c r="G16" s="29">
        <v>7.71</v>
      </c>
      <c r="H16" s="29">
        <v>40.61</v>
      </c>
      <c r="I16" s="29">
        <v>260.95</v>
      </c>
      <c r="J16" s="29"/>
      <c r="K16" s="29"/>
      <c r="L16" s="29"/>
      <c r="M16" s="29"/>
      <c r="N16" s="29"/>
      <c r="O16" s="29"/>
      <c r="P16" s="29"/>
    </row>
    <row r="17" spans="1:17" ht="14.4" customHeight="1" thickBot="1">
      <c r="A17" s="34"/>
      <c r="B17" s="7"/>
      <c r="C17" s="31">
        <v>377</v>
      </c>
      <c r="D17" s="28" t="s">
        <v>38</v>
      </c>
      <c r="E17" s="28">
        <v>200</v>
      </c>
      <c r="F17" s="29">
        <v>0.13</v>
      </c>
      <c r="G17" s="29">
        <v>0.02</v>
      </c>
      <c r="H17" s="29">
        <v>15.2</v>
      </c>
      <c r="I17" s="29">
        <v>62</v>
      </c>
      <c r="J17" s="29"/>
      <c r="K17" s="29"/>
      <c r="L17" s="29"/>
      <c r="M17" s="29"/>
      <c r="N17" s="29"/>
      <c r="O17" s="29"/>
      <c r="P17" s="29"/>
    </row>
    <row r="18" spans="1:17" ht="14.4" customHeight="1" thickBot="1">
      <c r="A18" s="34"/>
      <c r="B18" s="7"/>
      <c r="C18" s="31"/>
      <c r="D18" s="28" t="s">
        <v>13</v>
      </c>
      <c r="E18" s="28">
        <v>70</v>
      </c>
      <c r="F18" s="29">
        <v>5.53</v>
      </c>
      <c r="G18" s="29">
        <v>0.7</v>
      </c>
      <c r="H18" s="29">
        <v>33.81</v>
      </c>
      <c r="I18" s="29">
        <v>161</v>
      </c>
      <c r="J18" s="29">
        <v>0.09</v>
      </c>
      <c r="K18" s="29">
        <v>0</v>
      </c>
      <c r="L18" s="29">
        <v>0</v>
      </c>
      <c r="M18" s="29">
        <v>20.7</v>
      </c>
      <c r="N18" s="29">
        <v>78.3</v>
      </c>
      <c r="O18" s="29">
        <v>29.7</v>
      </c>
      <c r="P18" s="29">
        <v>0.99</v>
      </c>
    </row>
    <row r="19" spans="1:17" ht="15" thickBot="1">
      <c r="A19" s="19"/>
      <c r="B19" s="5"/>
      <c r="C19" s="31"/>
      <c r="D19" s="28" t="s">
        <v>14</v>
      </c>
      <c r="E19" s="28">
        <v>40</v>
      </c>
      <c r="F19" s="29">
        <v>1.68</v>
      </c>
      <c r="G19" s="29">
        <v>0.33</v>
      </c>
      <c r="H19" s="29">
        <v>19.32</v>
      </c>
      <c r="I19" s="29">
        <v>92</v>
      </c>
      <c r="J19" s="29">
        <v>0.06</v>
      </c>
      <c r="K19" s="29">
        <v>0</v>
      </c>
      <c r="L19" s="29">
        <v>0</v>
      </c>
      <c r="M19" s="29">
        <v>13.8</v>
      </c>
      <c r="N19" s="29">
        <v>63.6</v>
      </c>
      <c r="O19" s="29">
        <v>15</v>
      </c>
      <c r="P19" s="29">
        <v>1.86</v>
      </c>
    </row>
    <row r="20" spans="1:17" ht="15" thickBot="1">
      <c r="B20" s="8"/>
      <c r="C20" s="21"/>
      <c r="D20" s="21"/>
      <c r="E20" s="13"/>
      <c r="F20" s="13">
        <f>F13+F14+F15+F16+F17+F18+F19</f>
        <v>43.370000000000005</v>
      </c>
      <c r="G20" s="13">
        <f>G12+G14+G15+G16+G17+G18+G19</f>
        <v>66.569999999999993</v>
      </c>
      <c r="H20" s="13">
        <f t="shared" ref="H20:P20" si="1">H13+H14+H15+H16+H17+H18+H19</f>
        <v>137.01000000000002</v>
      </c>
      <c r="I20" s="13">
        <f>I12+I14+I15+I16+I17+I18+I19</f>
        <v>1179.69</v>
      </c>
      <c r="J20" s="13">
        <f t="shared" si="1"/>
        <v>0.15</v>
      </c>
      <c r="K20" s="13">
        <f t="shared" si="1"/>
        <v>0</v>
      </c>
      <c r="L20" s="13">
        <f t="shared" si="1"/>
        <v>0</v>
      </c>
      <c r="M20" s="13">
        <f t="shared" si="1"/>
        <v>34.5</v>
      </c>
      <c r="N20" s="13">
        <f t="shared" si="1"/>
        <v>141.9</v>
      </c>
      <c r="O20" s="13">
        <f t="shared" si="1"/>
        <v>44.7</v>
      </c>
      <c r="P20" s="13">
        <f t="shared" si="1"/>
        <v>2.85</v>
      </c>
    </row>
    <row r="21" spans="1:17" ht="14.4" customHeight="1" thickBot="1">
      <c r="B21" s="35" t="s">
        <v>29</v>
      </c>
      <c r="C21" s="25">
        <v>8</v>
      </c>
      <c r="D21" s="26" t="s">
        <v>39</v>
      </c>
      <c r="E21" s="26">
        <v>50</v>
      </c>
      <c r="F21" s="27">
        <v>16</v>
      </c>
      <c r="G21" s="27">
        <v>1</v>
      </c>
      <c r="H21" s="27">
        <v>7</v>
      </c>
      <c r="I21" s="27">
        <v>335.49</v>
      </c>
      <c r="J21" s="36"/>
      <c r="K21" s="36"/>
      <c r="L21" s="36"/>
      <c r="M21" s="36"/>
      <c r="N21" s="36"/>
      <c r="O21" s="36"/>
      <c r="P21" s="36"/>
    </row>
    <row r="22" spans="1:17" ht="14.4" customHeight="1">
      <c r="B22" s="22"/>
      <c r="C22" s="41"/>
      <c r="D22" s="44" t="s">
        <v>34</v>
      </c>
      <c r="E22" s="44">
        <v>200</v>
      </c>
      <c r="F22" s="42">
        <v>4.08</v>
      </c>
      <c r="G22" s="46">
        <v>3.54</v>
      </c>
      <c r="H22" s="42">
        <v>17.579999999999998</v>
      </c>
      <c r="I22" s="42">
        <v>118.6</v>
      </c>
      <c r="J22" s="5"/>
      <c r="K22" s="5"/>
      <c r="L22" s="5"/>
      <c r="M22" s="5"/>
      <c r="N22" s="5"/>
      <c r="O22" s="5"/>
      <c r="P22" s="5"/>
    </row>
    <row r="23" spans="1:17" ht="15" thickBot="1">
      <c r="B23" s="23"/>
      <c r="C23" s="31">
        <v>382</v>
      </c>
      <c r="D23" s="45"/>
      <c r="E23" s="45"/>
      <c r="F23" s="43"/>
      <c r="G23" s="47"/>
      <c r="H23" s="43"/>
      <c r="I23" s="43"/>
      <c r="J23" s="8"/>
      <c r="K23" s="8"/>
      <c r="L23" s="8"/>
      <c r="M23" s="8"/>
      <c r="N23" s="8"/>
      <c r="O23" s="8"/>
      <c r="P23" s="8"/>
    </row>
    <row r="24" spans="1:17" ht="15" thickBot="1">
      <c r="B24" s="22"/>
      <c r="C24" s="20"/>
      <c r="D24" s="20"/>
      <c r="E24" s="13"/>
      <c r="F24" s="13">
        <f t="shared" ref="F24:I24" si="2">F21+F22+F23</f>
        <v>20.079999999999998</v>
      </c>
      <c r="G24" s="13">
        <f t="shared" si="2"/>
        <v>4.54</v>
      </c>
      <c r="H24" s="13">
        <f t="shared" si="2"/>
        <v>24.58</v>
      </c>
      <c r="I24" s="13">
        <f t="shared" si="2"/>
        <v>454.09000000000003</v>
      </c>
      <c r="J24" s="13">
        <f t="shared" ref="J24:P24" si="3">J21+J22+J23</f>
        <v>0</v>
      </c>
      <c r="K24" s="13">
        <f t="shared" si="3"/>
        <v>0</v>
      </c>
      <c r="L24" s="13">
        <f t="shared" si="3"/>
        <v>0</v>
      </c>
      <c r="M24" s="13">
        <f t="shared" si="3"/>
        <v>0</v>
      </c>
      <c r="N24" s="13">
        <f t="shared" si="3"/>
        <v>0</v>
      </c>
      <c r="O24" s="13">
        <f t="shared" si="3"/>
        <v>0</v>
      </c>
      <c r="P24" s="13">
        <f t="shared" si="3"/>
        <v>0</v>
      </c>
    </row>
    <row r="25" spans="1:17" ht="15" thickBot="1">
      <c r="B25" s="22" t="s">
        <v>30</v>
      </c>
      <c r="C25" s="25">
        <v>54</v>
      </c>
      <c r="D25" s="26" t="s">
        <v>40</v>
      </c>
      <c r="E25" s="26">
        <v>100</v>
      </c>
      <c r="F25" s="27">
        <v>1.0900000000000001</v>
      </c>
      <c r="G25" s="27">
        <v>6.08</v>
      </c>
      <c r="H25" s="27">
        <v>11.2</v>
      </c>
      <c r="I25" s="27">
        <v>103.9</v>
      </c>
      <c r="J25" s="12"/>
      <c r="K25" s="12"/>
      <c r="L25" s="12"/>
      <c r="M25" s="12"/>
      <c r="N25" s="12"/>
      <c r="O25" s="12"/>
      <c r="P25" s="12"/>
      <c r="Q25" s="24"/>
    </row>
    <row r="26" spans="1:17" ht="28.8" thickBot="1">
      <c r="B26" s="23"/>
      <c r="C26" s="31">
        <v>190</v>
      </c>
      <c r="D26" s="28" t="s">
        <v>41</v>
      </c>
      <c r="E26" s="28">
        <v>200</v>
      </c>
      <c r="F26" s="29">
        <v>9</v>
      </c>
      <c r="G26" s="29">
        <v>11.05</v>
      </c>
      <c r="H26" s="29">
        <v>36.200000000000003</v>
      </c>
      <c r="I26" s="29">
        <v>360</v>
      </c>
      <c r="J26" s="12"/>
      <c r="K26" s="12"/>
      <c r="L26" s="12"/>
      <c r="M26" s="12"/>
      <c r="N26" s="12"/>
      <c r="O26" s="12"/>
      <c r="P26" s="12"/>
      <c r="Q26" s="24"/>
    </row>
    <row r="27" spans="1:17" ht="15" thickBot="1">
      <c r="B27" s="23"/>
      <c r="C27" s="31">
        <v>348</v>
      </c>
      <c r="D27" s="28" t="s">
        <v>42</v>
      </c>
      <c r="E27" s="28">
        <v>200</v>
      </c>
      <c r="F27" s="29">
        <v>0.35</v>
      </c>
      <c r="G27" s="29">
        <v>0.08</v>
      </c>
      <c r="H27" s="29">
        <v>29.85</v>
      </c>
      <c r="I27" s="29">
        <v>122</v>
      </c>
      <c r="J27" s="12"/>
      <c r="K27" s="12"/>
      <c r="L27" s="12"/>
      <c r="M27" s="12"/>
      <c r="N27" s="12"/>
      <c r="O27" s="12"/>
      <c r="P27" s="12"/>
      <c r="Q27" s="24"/>
    </row>
    <row r="28" spans="1:17" ht="15" thickBot="1">
      <c r="B28" s="23"/>
      <c r="C28" s="31"/>
      <c r="D28" s="28" t="s">
        <v>13</v>
      </c>
      <c r="E28" s="28">
        <v>30</v>
      </c>
      <c r="F28" s="29">
        <v>2.37</v>
      </c>
      <c r="G28" s="29">
        <v>0.3</v>
      </c>
      <c r="H28" s="29">
        <v>14.49</v>
      </c>
      <c r="I28" s="29">
        <v>70</v>
      </c>
      <c r="J28" s="12"/>
      <c r="K28" s="12"/>
      <c r="L28" s="12"/>
      <c r="M28" s="12"/>
      <c r="N28" s="12"/>
      <c r="O28" s="12"/>
      <c r="P28" s="12"/>
      <c r="Q28" s="24"/>
    </row>
    <row r="29" spans="1:17" ht="15" thickBot="1">
      <c r="B29" s="23"/>
      <c r="C29" s="31"/>
      <c r="D29" s="28" t="s">
        <v>14</v>
      </c>
      <c r="E29" s="28">
        <v>30</v>
      </c>
      <c r="F29" s="29">
        <v>1.68</v>
      </c>
      <c r="G29" s="29">
        <v>0.33</v>
      </c>
      <c r="H29" s="29">
        <v>14.49</v>
      </c>
      <c r="I29" s="29">
        <v>69</v>
      </c>
      <c r="J29" s="12"/>
      <c r="K29" s="12"/>
      <c r="L29" s="12"/>
      <c r="M29" s="12"/>
      <c r="N29" s="12"/>
      <c r="O29" s="12"/>
      <c r="P29" s="12"/>
      <c r="Q29" s="24"/>
    </row>
    <row r="30" spans="1:17">
      <c r="B30" s="23"/>
      <c r="C30" s="20"/>
      <c r="D30" s="20"/>
      <c r="E30" s="20"/>
      <c r="F30" s="14"/>
      <c r="G30" s="14"/>
      <c r="H30" s="14"/>
      <c r="I30" s="14"/>
      <c r="J30" s="12"/>
      <c r="K30" s="12"/>
      <c r="L30" s="12"/>
      <c r="M30" s="12"/>
      <c r="N30" s="12"/>
      <c r="O30" s="12"/>
      <c r="P30" s="12"/>
      <c r="Q30" s="24"/>
    </row>
    <row r="31" spans="1:17" ht="15" thickBot="1">
      <c r="B31" s="23"/>
      <c r="C31" s="20"/>
      <c r="D31" s="20"/>
      <c r="E31" s="13"/>
      <c r="F31" s="13">
        <f>F25+F26+F27+F28+F29</f>
        <v>14.489999999999998</v>
      </c>
      <c r="G31" s="13">
        <f t="shared" ref="G31:P31" si="4">G25+G26+G27+G28+G29</f>
        <v>17.84</v>
      </c>
      <c r="H31" s="13">
        <f t="shared" si="4"/>
        <v>106.22999999999999</v>
      </c>
      <c r="I31" s="13">
        <f t="shared" si="4"/>
        <v>724.9</v>
      </c>
      <c r="J31" s="13">
        <f t="shared" si="4"/>
        <v>0</v>
      </c>
      <c r="K31" s="13">
        <f t="shared" si="4"/>
        <v>0</v>
      </c>
      <c r="L31" s="13">
        <f t="shared" si="4"/>
        <v>0</v>
      </c>
      <c r="M31" s="13">
        <f t="shared" si="4"/>
        <v>0</v>
      </c>
      <c r="N31" s="13">
        <f t="shared" si="4"/>
        <v>0</v>
      </c>
      <c r="O31" s="13">
        <f t="shared" si="4"/>
        <v>0</v>
      </c>
      <c r="P31" s="13">
        <f t="shared" si="4"/>
        <v>0</v>
      </c>
      <c r="Q31" s="24"/>
    </row>
    <row r="32" spans="1:17" ht="15" thickBot="1">
      <c r="B32" s="22" t="s">
        <v>31</v>
      </c>
      <c r="C32" s="25">
        <v>341</v>
      </c>
      <c r="D32" s="26" t="s">
        <v>43</v>
      </c>
      <c r="E32" s="52">
        <v>115</v>
      </c>
      <c r="F32" s="30">
        <v>0.9</v>
      </c>
      <c r="G32" s="30">
        <v>0.2</v>
      </c>
      <c r="H32" s="30">
        <v>23.1</v>
      </c>
      <c r="I32" s="30">
        <v>103</v>
      </c>
      <c r="J32" s="5"/>
      <c r="K32" s="5"/>
      <c r="L32" s="5"/>
      <c r="M32" s="5"/>
      <c r="N32" s="5"/>
      <c r="O32" s="5"/>
      <c r="P32" s="5"/>
      <c r="Q32" s="24"/>
    </row>
    <row r="33" spans="2:17">
      <c r="B33" s="23"/>
      <c r="C33" s="5"/>
      <c r="D33" s="5"/>
      <c r="E33" s="5"/>
      <c r="F33" s="5"/>
      <c r="G33" s="7"/>
      <c r="H33" s="7"/>
      <c r="I33" s="7"/>
      <c r="J33" s="5"/>
      <c r="K33" s="5"/>
      <c r="L33" s="5"/>
      <c r="M33" s="5"/>
      <c r="N33" s="5"/>
      <c r="O33" s="5"/>
      <c r="P33" s="5"/>
      <c r="Q33" s="24"/>
    </row>
    <row r="34" spans="2:17">
      <c r="B34" s="23"/>
      <c r="C34" s="5"/>
      <c r="D34" s="8" t="s">
        <v>28</v>
      </c>
      <c r="E34" s="8"/>
      <c r="F34" s="8">
        <f>F11+F20+F24+F31+F32</f>
        <v>78.84</v>
      </c>
      <c r="G34" s="8">
        <f t="shared" ref="G34:P34" si="5">G11+G20+G24+G31+G32</f>
        <v>89.15</v>
      </c>
      <c r="H34" s="8">
        <f t="shared" si="5"/>
        <v>290.92000000000007</v>
      </c>
      <c r="I34" s="8">
        <f t="shared" si="5"/>
        <v>2461.6800000000003</v>
      </c>
      <c r="J34" s="8">
        <f t="shared" si="5"/>
        <v>0.15</v>
      </c>
      <c r="K34" s="8">
        <f t="shared" si="5"/>
        <v>0</v>
      </c>
      <c r="L34" s="8">
        <f t="shared" si="5"/>
        <v>0</v>
      </c>
      <c r="M34" s="8">
        <f t="shared" si="5"/>
        <v>34.5</v>
      </c>
      <c r="N34" s="8">
        <f t="shared" si="5"/>
        <v>141.9</v>
      </c>
      <c r="O34" s="8">
        <f t="shared" si="5"/>
        <v>44.7</v>
      </c>
      <c r="P34" s="8">
        <f t="shared" si="5"/>
        <v>2.85</v>
      </c>
      <c r="Q34" s="24"/>
    </row>
    <row r="35" spans="2:17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</row>
  </sheetData>
  <mergeCells count="12">
    <mergeCell ref="J3:L3"/>
    <mergeCell ref="M3:P3"/>
    <mergeCell ref="F3:I3"/>
    <mergeCell ref="C12:C13"/>
    <mergeCell ref="D12:D13"/>
    <mergeCell ref="E12:E13"/>
    <mergeCell ref="I22:I23"/>
    <mergeCell ref="D22:D23"/>
    <mergeCell ref="E22:E23"/>
    <mergeCell ref="F22:F23"/>
    <mergeCell ref="G22:G23"/>
    <mergeCell ref="H22:H2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97B08DD9-DD01-4576-A2CC-9A08828E62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2022-02-28T05:36:23Z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