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F20"/>
  <c r="G11"/>
  <c r="H11"/>
  <c r="I11"/>
  <c r="J11"/>
  <c r="K11"/>
  <c r="L11"/>
  <c r="M11"/>
  <c r="N11"/>
  <c r="O11"/>
  <c r="P11"/>
  <c r="F11"/>
  <c r="G32"/>
  <c r="H32"/>
  <c r="I32"/>
  <c r="J32"/>
  <c r="K32"/>
  <c r="L32"/>
  <c r="M32"/>
  <c r="N32"/>
  <c r="O32"/>
  <c r="P32"/>
  <c r="F32"/>
  <c r="F24"/>
  <c r="G24"/>
  <c r="H24"/>
  <c r="I24"/>
  <c r="J24"/>
  <c r="K24"/>
  <c r="L24"/>
  <c r="M24"/>
  <c r="N24"/>
  <c r="O24"/>
  <c r="P24"/>
  <c r="E24"/>
  <c r="P35" l="1"/>
  <c r="N35"/>
  <c r="L35"/>
  <c r="M35"/>
  <c r="O35"/>
  <c r="K35"/>
  <c r="J35"/>
  <c r="G35"/>
  <c r="H35"/>
  <c r="F35"/>
  <c r="I35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<sst xmlns="http://schemas.openxmlformats.org/spreadsheetml/2006/main" count="48" uniqueCount="45">
  <si>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</si>
  <si>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</si>
  <si>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</si>
  <si>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</si>
  <si>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</si>
  <si>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</si>
  <si>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</si>
  <si>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</si>
  <si>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</si>
  <si>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</si>
  <si>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</si>
  <si>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</si>
  <si>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</si>
  <si>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</si>
  <si>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</si>
  <si>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</si>
  <si>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</si>
  <si>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</si>
  <si>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</si>
  <si>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</si>
  <si>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</si>
  <si>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</si>
  <si>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</si>
  <si>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</si>
  <si>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</si>
  <si>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</si>
  <si>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</si>
  <si>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</si>
  <si>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</si>
  <si>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</si>
  <si>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</si>
  <si>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</si>
  <si>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</si>
  <si>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</si>
  <si>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Салат из б/к капусты с морковью (или с яблоком)</t>
  </si>
  <si>
    <t>Борщ с капустой и картофелем</t>
  </si>
  <si>
    <t>Бефстроганов из отварной говядины</t>
  </si>
  <si>
    <t>Гречка отварная</t>
  </si>
  <si>
    <t>Сок фруктовый (абрикос, груша…)</t>
  </si>
  <si>
    <t>Печенье</t>
  </si>
  <si>
    <t>Какао с молоком</t>
  </si>
  <si>
    <t>Сырники со сгущенным  молоком</t>
  </si>
  <si>
    <t>Рыба тушеная в томате</t>
  </si>
  <si>
    <t>Картофель отварной с луком</t>
  </si>
  <si>
    <t>Снежок (кисломолочный продукт)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</si>
</sst>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3" borderId="17" xfId="0" applyFont="1" applyFill="1" applyBorder="1"/>
    <xf numFmtId="0" fontId="0" fillId="2" borderId="17" xfId="0" applyFont="1" applyFill="1" applyBorder="1"/>
    <xf numFmtId="0" fontId="0" fillId="0" borderId="17" xfId="0" applyFont="1" applyBorder="1"/>
    <xf numFmtId="0" fontId="1" fillId="0" borderId="18" xfId="0" applyFont="1" applyBorder="1"/>
    <xf numFmtId="0" fontId="0" fillId="0" borderId="19" xfId="0" applyBorder="1"/>
    <xf numFmtId="0" fontId="1" fillId="3" borderId="4" xfId="0" applyFont="1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0" fillId="2" borderId="4" xfId="0" applyFont="1" applyFill="1" applyBorder="1"/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5" workbookViewId="0">
      <selection activeCell="G38" sqref="G38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44616</v>
      </c>
    </row>
    <row r="3" spans="1:16">
      <c r="A3" s="4"/>
      <c r="B3" s="5"/>
      <c r="C3" s="5"/>
      <c r="D3" s="5"/>
      <c r="E3" s="5"/>
      <c r="F3" s="32" t="s">
        <v>18</v>
      </c>
      <c r="G3" s="33"/>
      <c r="H3" s="33"/>
      <c r="I3" s="34"/>
      <c r="J3" s="32" t="s">
        <v>19</v>
      </c>
      <c r="K3" s="33"/>
      <c r="L3" s="34"/>
      <c r="M3" s="32" t="s">
        <v>20</v>
      </c>
      <c r="N3" s="33"/>
      <c r="O3" s="33"/>
      <c r="P3" s="34"/>
    </row>
    <row r="4" spans="1:16" ht="28.8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32</v>
      </c>
      <c r="J4" s="18" t="s">
        <v>21</v>
      </c>
      <c r="K4" s="18" t="s">
        <v>22</v>
      </c>
      <c r="L4" s="18" t="s">
        <v>23</v>
      </c>
      <c r="M4" s="18" t="s">
        <v>24</v>
      </c>
      <c r="N4" s="18" t="s">
        <v>25</v>
      </c>
      <c r="O4" s="18" t="s">
        <v>26</v>
      </c>
      <c r="P4" s="18" t="s">
        <v>27</v>
      </c>
    </row>
    <row r="5" spans="1:16">
      <c r="A5" s="38" t="s">
        <v>10</v>
      </c>
      <c r="B5" s="43" t="s">
        <v>10</v>
      </c>
      <c r="C5" s="21"/>
      <c r="D5" s="21"/>
      <c r="E5" s="2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38"/>
      <c r="B6" s="44" t="s">
        <v>17</v>
      </c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4.4" customHeight="1">
      <c r="A7" s="38"/>
      <c r="B7" s="44"/>
      <c r="C7" s="21"/>
      <c r="D7" s="21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38"/>
      <c r="B8" s="45"/>
      <c r="C8" s="21"/>
      <c r="D8" s="21"/>
      <c r="E8" s="2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>
      <c r="A9" s="38"/>
      <c r="B9" s="45"/>
      <c r="C9" s="21"/>
      <c r="D9" s="21"/>
      <c r="E9" s="2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39"/>
      <c r="B10" s="46"/>
      <c r="C10" s="21"/>
      <c r="D10" s="21"/>
      <c r="E10" s="2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39"/>
      <c r="B11" s="46"/>
      <c r="C11" s="21"/>
      <c r="D11" s="21"/>
      <c r="E11" s="13"/>
      <c r="F11" s="13">
        <f>F5+F6+F7+F8+F9+F10</f>
        <v>0</v>
      </c>
      <c r="G11" s="13">
        <f t="shared" ref="G11:P11" si="0">G5+G6+G7+G8+G9+G10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</row>
    <row r="12" spans="1:16" ht="28.8" customHeight="1">
      <c r="A12" s="40"/>
      <c r="B12" s="8" t="s">
        <v>11</v>
      </c>
      <c r="C12" s="47">
        <v>38</v>
      </c>
      <c r="D12" s="47" t="s">
        <v>34</v>
      </c>
      <c r="E12" s="47">
        <v>100</v>
      </c>
      <c r="F12" s="12">
        <v>1.31</v>
      </c>
      <c r="G12" s="12">
        <v>3.25</v>
      </c>
      <c r="H12" s="12">
        <v>6.5</v>
      </c>
      <c r="I12" s="12">
        <v>60.4</v>
      </c>
      <c r="J12" s="12"/>
      <c r="K12" s="12"/>
      <c r="L12" s="12"/>
      <c r="M12" s="12"/>
      <c r="N12" s="12"/>
      <c r="O12" s="12"/>
      <c r="P12" s="12"/>
    </row>
    <row r="13" spans="1:16" ht="14.4" customHeight="1">
      <c r="A13" s="40"/>
      <c r="B13" s="8"/>
      <c r="C13" s="47"/>
      <c r="D13" s="47"/>
      <c r="E13" s="47"/>
      <c r="F13" s="12">
        <v>1.54</v>
      </c>
      <c r="G13" s="12">
        <v>0.11</v>
      </c>
      <c r="H13" s="12">
        <v>10.91</v>
      </c>
      <c r="I13" s="12">
        <v>48.12</v>
      </c>
      <c r="J13" s="12"/>
      <c r="K13" s="12"/>
      <c r="L13" s="12"/>
      <c r="M13" s="12"/>
      <c r="N13" s="12"/>
      <c r="O13" s="12"/>
      <c r="P13" s="12"/>
    </row>
    <row r="14" spans="1:16" ht="14.4" customHeight="1">
      <c r="A14" s="40"/>
      <c r="B14" s="8"/>
      <c r="C14" s="21">
        <v>82</v>
      </c>
      <c r="D14" s="21" t="s">
        <v>35</v>
      </c>
      <c r="E14" s="21">
        <v>250</v>
      </c>
      <c r="F14" s="12">
        <v>2.6</v>
      </c>
      <c r="G14" s="12">
        <v>5.12</v>
      </c>
      <c r="H14" s="12">
        <v>10.93</v>
      </c>
      <c r="I14" s="12">
        <v>103.74</v>
      </c>
      <c r="J14" s="12"/>
      <c r="K14" s="12"/>
      <c r="L14" s="12"/>
      <c r="M14" s="12"/>
      <c r="N14" s="12"/>
      <c r="O14" s="12"/>
      <c r="P14" s="12"/>
    </row>
    <row r="15" spans="1:16" ht="28.2">
      <c r="A15" s="40"/>
      <c r="B15" s="7" t="s">
        <v>12</v>
      </c>
      <c r="C15" s="21">
        <v>172</v>
      </c>
      <c r="D15" s="21" t="s">
        <v>36</v>
      </c>
      <c r="E15" s="21">
        <v>100</v>
      </c>
      <c r="F15" s="12">
        <v>11.95</v>
      </c>
      <c r="G15" s="12">
        <v>14.49</v>
      </c>
      <c r="H15" s="12">
        <v>3.75</v>
      </c>
      <c r="I15" s="12">
        <v>196.82</v>
      </c>
      <c r="J15" s="12"/>
      <c r="K15" s="12"/>
      <c r="L15" s="12"/>
      <c r="M15" s="12"/>
      <c r="N15" s="12"/>
      <c r="O15" s="12"/>
      <c r="P15" s="12"/>
    </row>
    <row r="16" spans="1:16">
      <c r="A16" s="40"/>
      <c r="B16" s="7"/>
      <c r="C16" s="21">
        <v>302</v>
      </c>
      <c r="D16" s="21" t="s">
        <v>37</v>
      </c>
      <c r="E16" s="21">
        <v>200</v>
      </c>
      <c r="F16" s="12">
        <v>11.76</v>
      </c>
      <c r="G16" s="12">
        <v>9.16</v>
      </c>
      <c r="H16" s="12">
        <v>1.24</v>
      </c>
      <c r="I16" s="12">
        <v>246.38</v>
      </c>
      <c r="J16" s="12"/>
      <c r="K16" s="12"/>
      <c r="L16" s="12"/>
      <c r="M16" s="12"/>
      <c r="N16" s="12"/>
      <c r="O16" s="12"/>
      <c r="P16" s="12"/>
    </row>
    <row r="17" spans="1:17" ht="14.4" customHeight="1">
      <c r="A17" s="40"/>
      <c r="B17" s="7"/>
      <c r="C17" s="21">
        <v>389</v>
      </c>
      <c r="D17" s="21" t="s">
        <v>38</v>
      </c>
      <c r="E17" s="21">
        <v>200</v>
      </c>
      <c r="F17" s="12">
        <v>1</v>
      </c>
      <c r="G17" s="12">
        <v>0</v>
      </c>
      <c r="H17" s="12">
        <v>20.2</v>
      </c>
      <c r="I17" s="12">
        <v>84.8</v>
      </c>
      <c r="J17" s="12"/>
      <c r="K17" s="12"/>
      <c r="L17" s="12"/>
      <c r="M17" s="12"/>
      <c r="N17" s="12"/>
      <c r="O17" s="12"/>
      <c r="P17" s="12"/>
    </row>
    <row r="18" spans="1:17" ht="14.4" customHeight="1">
      <c r="A18" s="40"/>
      <c r="B18" s="7"/>
      <c r="C18" s="21"/>
      <c r="D18" s="21" t="s">
        <v>13</v>
      </c>
      <c r="E18" s="21">
        <v>70</v>
      </c>
      <c r="F18" s="12">
        <v>5.53</v>
      </c>
      <c r="G18" s="12">
        <v>0.7</v>
      </c>
      <c r="H18" s="12">
        <v>33.81</v>
      </c>
      <c r="I18" s="12">
        <v>161</v>
      </c>
      <c r="J18" s="12">
        <v>0.09</v>
      </c>
      <c r="K18" s="12">
        <v>0</v>
      </c>
      <c r="L18" s="12">
        <v>0</v>
      </c>
      <c r="M18" s="12">
        <v>20.7</v>
      </c>
      <c r="N18" s="12">
        <v>78.3</v>
      </c>
      <c r="O18" s="12">
        <v>29.7</v>
      </c>
      <c r="P18" s="12">
        <v>0.99</v>
      </c>
    </row>
    <row r="19" spans="1:17">
      <c r="A19" s="19"/>
      <c r="B19" s="5"/>
      <c r="C19" s="21"/>
      <c r="D19" s="21" t="s">
        <v>14</v>
      </c>
      <c r="E19" s="21">
        <v>40</v>
      </c>
      <c r="F19" s="14">
        <v>1.68</v>
      </c>
      <c r="G19" s="14">
        <v>0.3</v>
      </c>
      <c r="H19" s="14">
        <v>19.32</v>
      </c>
      <c r="I19" s="14">
        <v>92</v>
      </c>
      <c r="J19" s="12">
        <v>0.06</v>
      </c>
      <c r="K19" s="12">
        <v>0</v>
      </c>
      <c r="L19" s="12">
        <v>0</v>
      </c>
      <c r="M19" s="12">
        <v>13.8</v>
      </c>
      <c r="N19" s="12">
        <v>63.6</v>
      </c>
      <c r="O19" s="12">
        <v>15</v>
      </c>
      <c r="P19" s="12">
        <v>1.86</v>
      </c>
    </row>
    <row r="20" spans="1:17" ht="15" thickBot="1">
      <c r="B20" s="8"/>
      <c r="C20" s="21"/>
      <c r="D20" s="21"/>
      <c r="E20" s="13"/>
      <c r="F20" s="13">
        <f>F13+F14+F15+F16+F17+F18+F19</f>
        <v>36.06</v>
      </c>
      <c r="G20" s="13">
        <f>G12+G14+G15+G16+G17+G18+G19</f>
        <v>33.019999999999996</v>
      </c>
      <c r="H20" s="13">
        <f t="shared" ref="G20:P20" si="1">H13+H14+H15+H16+H17+H18+H19</f>
        <v>100.16</v>
      </c>
      <c r="I20" s="13">
        <f t="shared" si="1"/>
        <v>932.8599999999999</v>
      </c>
      <c r="J20" s="13">
        <f t="shared" si="1"/>
        <v>0.15</v>
      </c>
      <c r="K20" s="13">
        <f t="shared" si="1"/>
        <v>0</v>
      </c>
      <c r="L20" s="13">
        <f t="shared" si="1"/>
        <v>0</v>
      </c>
      <c r="M20" s="13">
        <f t="shared" si="1"/>
        <v>34.5</v>
      </c>
      <c r="N20" s="13">
        <f t="shared" si="1"/>
        <v>141.9</v>
      </c>
      <c r="O20" s="13">
        <f t="shared" si="1"/>
        <v>44.7</v>
      </c>
      <c r="P20" s="13">
        <f t="shared" si="1"/>
        <v>2.85</v>
      </c>
    </row>
    <row r="21" spans="1:17" ht="14.4" customHeight="1" thickBot="1">
      <c r="B21" s="41" t="s">
        <v>29</v>
      </c>
      <c r="C21" s="25"/>
      <c r="D21" s="26" t="s">
        <v>39</v>
      </c>
      <c r="E21" s="26">
        <v>65</v>
      </c>
      <c r="F21" s="27">
        <v>2.99</v>
      </c>
      <c r="G21" s="27">
        <v>3.81</v>
      </c>
      <c r="H21" s="27">
        <v>27.13</v>
      </c>
      <c r="I21" s="27">
        <v>143</v>
      </c>
      <c r="J21" s="42"/>
      <c r="K21" s="42"/>
      <c r="L21" s="42"/>
      <c r="M21" s="42"/>
      <c r="N21" s="42"/>
      <c r="O21" s="42"/>
      <c r="P21" s="42"/>
    </row>
    <row r="22" spans="1:17" ht="14.4" customHeight="1">
      <c r="B22" s="22"/>
      <c r="C22" s="48"/>
      <c r="D22" s="36" t="s">
        <v>40</v>
      </c>
      <c r="E22" s="36">
        <v>200</v>
      </c>
      <c r="F22" s="49">
        <v>4.08</v>
      </c>
      <c r="G22" s="51">
        <v>3.54</v>
      </c>
      <c r="H22" s="49">
        <v>17.579999999999998</v>
      </c>
      <c r="I22" s="49">
        <v>118.6</v>
      </c>
      <c r="J22" s="5"/>
      <c r="K22" s="5"/>
      <c r="L22" s="5"/>
      <c r="M22" s="5"/>
      <c r="N22" s="5"/>
      <c r="O22" s="5"/>
      <c r="P22" s="5"/>
    </row>
    <row r="23" spans="1:17" ht="15" thickBot="1">
      <c r="B23" s="23"/>
      <c r="C23" s="31">
        <v>382</v>
      </c>
      <c r="D23" s="37"/>
      <c r="E23" s="37"/>
      <c r="F23" s="50"/>
      <c r="G23" s="52"/>
      <c r="H23" s="50"/>
      <c r="I23" s="50"/>
      <c r="J23" s="8"/>
      <c r="K23" s="8"/>
      <c r="L23" s="8"/>
      <c r="M23" s="8"/>
      <c r="N23" s="8"/>
      <c r="O23" s="8"/>
      <c r="P23" s="8"/>
    </row>
    <row r="24" spans="1:17" ht="15" thickBot="1">
      <c r="B24" s="22"/>
      <c r="C24" s="20"/>
      <c r="D24" s="20"/>
      <c r="E24" s="13">
        <f>E21+E22+E23</f>
        <v>265</v>
      </c>
      <c r="F24" s="13">
        <f t="shared" ref="F24:I24" si="2">F21+F22+F23</f>
        <v>7.07</v>
      </c>
      <c r="G24" s="13">
        <f t="shared" si="2"/>
        <v>7.35</v>
      </c>
      <c r="H24" s="13">
        <f t="shared" si="2"/>
        <v>44.709999999999994</v>
      </c>
      <c r="I24" s="13">
        <f t="shared" si="2"/>
        <v>261.60000000000002</v>
      </c>
      <c r="J24" s="13">
        <f t="shared" ref="J24:P24" si="3">J21+J22+J23</f>
        <v>0</v>
      </c>
      <c r="K24" s="13">
        <f t="shared" si="3"/>
        <v>0</v>
      </c>
      <c r="L24" s="13">
        <f t="shared" si="3"/>
        <v>0</v>
      </c>
      <c r="M24" s="13">
        <f t="shared" si="3"/>
        <v>0</v>
      </c>
      <c r="N24" s="13">
        <f t="shared" si="3"/>
        <v>0</v>
      </c>
      <c r="O24" s="13">
        <f t="shared" si="3"/>
        <v>0</v>
      </c>
      <c r="P24" s="13">
        <f t="shared" si="3"/>
        <v>0</v>
      </c>
    </row>
    <row r="25" spans="1:17" ht="28.8" thickBot="1">
      <c r="B25" s="22" t="s">
        <v>30</v>
      </c>
      <c r="C25" s="25">
        <v>219</v>
      </c>
      <c r="D25" s="26" t="s">
        <v>41</v>
      </c>
      <c r="E25" s="26">
        <v>150</v>
      </c>
      <c r="F25" s="27">
        <v>25.88</v>
      </c>
      <c r="G25" s="27">
        <v>20.6</v>
      </c>
      <c r="H25" s="27">
        <v>26.8</v>
      </c>
      <c r="I25" s="27">
        <v>396.84</v>
      </c>
      <c r="J25" s="12"/>
      <c r="K25" s="12"/>
      <c r="L25" s="12"/>
      <c r="M25" s="12"/>
      <c r="N25" s="12"/>
      <c r="O25" s="12"/>
      <c r="P25" s="12"/>
      <c r="Q25" s="24"/>
    </row>
    <row r="26" spans="1:17" ht="15" thickBot="1">
      <c r="B26" s="23"/>
      <c r="C26" s="31">
        <v>229</v>
      </c>
      <c r="D26" s="28" t="s">
        <v>42</v>
      </c>
      <c r="E26" s="28">
        <v>100</v>
      </c>
      <c r="F26" s="29">
        <v>7.88</v>
      </c>
      <c r="G26" s="29">
        <v>4.1399999999999997</v>
      </c>
      <c r="H26" s="29">
        <v>3.74</v>
      </c>
      <c r="I26" s="29">
        <v>82.78</v>
      </c>
      <c r="J26" s="12"/>
      <c r="K26" s="12"/>
      <c r="L26" s="12"/>
      <c r="M26" s="12"/>
      <c r="N26" s="12"/>
      <c r="O26" s="12"/>
      <c r="P26" s="12"/>
      <c r="Q26" s="24"/>
    </row>
    <row r="27" spans="1:17" ht="15" thickBot="1">
      <c r="B27" s="23"/>
      <c r="C27" s="31">
        <v>364</v>
      </c>
      <c r="D27" s="28" t="s">
        <v>43</v>
      </c>
      <c r="E27" s="28">
        <v>200</v>
      </c>
      <c r="F27" s="28">
        <v>4.13</v>
      </c>
      <c r="G27" s="29">
        <v>9.32</v>
      </c>
      <c r="H27" s="29">
        <v>27.79</v>
      </c>
      <c r="I27" s="29">
        <v>222.61</v>
      </c>
      <c r="J27" s="12"/>
      <c r="K27" s="12"/>
      <c r="L27" s="12"/>
      <c r="M27" s="12"/>
      <c r="N27" s="12"/>
      <c r="O27" s="12"/>
      <c r="P27" s="12"/>
      <c r="Q27" s="24"/>
    </row>
    <row r="28" spans="1:17" ht="15" thickBot="1">
      <c r="B28" s="23"/>
      <c r="C28" s="31">
        <v>349</v>
      </c>
      <c r="D28" s="28" t="s">
        <v>33</v>
      </c>
      <c r="E28" s="28">
        <v>200</v>
      </c>
      <c r="F28" s="29">
        <v>0.66</v>
      </c>
      <c r="G28" s="29">
        <v>0.09</v>
      </c>
      <c r="H28" s="29">
        <v>32.01</v>
      </c>
      <c r="I28" s="29">
        <v>132.80000000000001</v>
      </c>
      <c r="J28" s="12"/>
      <c r="K28" s="12"/>
      <c r="L28" s="12"/>
      <c r="M28" s="12"/>
      <c r="N28" s="12"/>
      <c r="O28" s="12"/>
      <c r="P28" s="12"/>
      <c r="Q28" s="24"/>
    </row>
    <row r="29" spans="1:17" ht="15" thickBot="1">
      <c r="B29" s="23"/>
      <c r="C29" s="31"/>
      <c r="D29" s="28" t="s">
        <v>13</v>
      </c>
      <c r="E29" s="28">
        <v>30</v>
      </c>
      <c r="F29" s="29">
        <v>2.37</v>
      </c>
      <c r="G29" s="29">
        <v>0.3</v>
      </c>
      <c r="H29" s="29">
        <v>14.49</v>
      </c>
      <c r="I29" s="29">
        <v>70</v>
      </c>
      <c r="J29" s="12"/>
      <c r="K29" s="12"/>
      <c r="L29" s="12"/>
      <c r="M29" s="12"/>
      <c r="N29" s="12"/>
      <c r="O29" s="12"/>
      <c r="P29" s="12"/>
      <c r="Q29" s="24"/>
    </row>
    <row r="30" spans="1:17" ht="15" thickBot="1">
      <c r="B30" s="23"/>
      <c r="C30" s="31"/>
      <c r="D30" s="28" t="s">
        <v>14</v>
      </c>
      <c r="E30" s="28">
        <v>30</v>
      </c>
      <c r="F30" s="35">
        <v>1.68</v>
      </c>
      <c r="G30" s="35">
        <v>0.33</v>
      </c>
      <c r="H30" s="35">
        <v>14.32</v>
      </c>
      <c r="I30" s="35">
        <v>69</v>
      </c>
      <c r="J30" s="12"/>
      <c r="K30" s="12"/>
      <c r="L30" s="12"/>
      <c r="M30" s="12"/>
      <c r="N30" s="12"/>
      <c r="O30" s="12"/>
      <c r="P30" s="12"/>
      <c r="Q30" s="24"/>
    </row>
    <row r="31" spans="1:17">
      <c r="B31" s="23"/>
      <c r="C31" s="20"/>
      <c r="D31" s="20"/>
      <c r="E31" s="20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24"/>
    </row>
    <row r="32" spans="1:17" ht="15" thickBot="1">
      <c r="B32" s="23"/>
      <c r="C32" s="20"/>
      <c r="D32" s="20"/>
      <c r="E32" s="13"/>
      <c r="F32" s="13">
        <f>F25+F26+F27+F28+F29+F30+F31</f>
        <v>42.599999999999994</v>
      </c>
      <c r="G32" s="13">
        <f t="shared" ref="G32:P32" si="4">G25+G26+G27+G28+G29+G30+G31</f>
        <v>34.78</v>
      </c>
      <c r="H32" s="13">
        <f t="shared" si="4"/>
        <v>119.15</v>
      </c>
      <c r="I32" s="13">
        <f t="shared" si="4"/>
        <v>974.03</v>
      </c>
      <c r="J32" s="13">
        <f t="shared" si="4"/>
        <v>0</v>
      </c>
      <c r="K32" s="13">
        <f t="shared" si="4"/>
        <v>0</v>
      </c>
      <c r="L32" s="13">
        <f t="shared" si="4"/>
        <v>0</v>
      </c>
      <c r="M32" s="13">
        <f t="shared" si="4"/>
        <v>0</v>
      </c>
      <c r="N32" s="13">
        <f t="shared" si="4"/>
        <v>0</v>
      </c>
      <c r="O32" s="13">
        <f t="shared" si="4"/>
        <v>0</v>
      </c>
      <c r="P32" s="13">
        <f t="shared" si="4"/>
        <v>0</v>
      </c>
      <c r="Q32" s="24"/>
    </row>
    <row r="33" spans="2:17" ht="28.8" thickBot="1">
      <c r="B33" s="22" t="s">
        <v>31</v>
      </c>
      <c r="C33" s="25">
        <v>386</v>
      </c>
      <c r="D33" s="26" t="s">
        <v>44</v>
      </c>
      <c r="E33" s="26">
        <v>200</v>
      </c>
      <c r="F33" s="30">
        <v>5.8</v>
      </c>
      <c r="G33" s="30">
        <v>5</v>
      </c>
      <c r="H33" s="30">
        <v>8</v>
      </c>
      <c r="I33" s="30">
        <v>100</v>
      </c>
      <c r="J33" s="5"/>
      <c r="K33" s="5"/>
      <c r="L33" s="5"/>
      <c r="M33" s="5"/>
      <c r="N33" s="5"/>
      <c r="O33" s="5"/>
      <c r="P33" s="5"/>
      <c r="Q33" s="24"/>
    </row>
    <row r="34" spans="2:17">
      <c r="B34" s="23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24"/>
    </row>
    <row r="35" spans="2:17">
      <c r="B35" s="23"/>
      <c r="C35" s="5"/>
      <c r="D35" s="8" t="s">
        <v>28</v>
      </c>
      <c r="E35" s="8"/>
      <c r="F35" s="8">
        <f t="shared" ref="F35:P35" si="5">F11+F20+F24+F32+F33</f>
        <v>91.529999999999987</v>
      </c>
      <c r="G35" s="8">
        <f t="shared" si="5"/>
        <v>80.150000000000006</v>
      </c>
      <c r="H35" s="8">
        <f t="shared" si="5"/>
        <v>272.02</v>
      </c>
      <c r="I35" s="8">
        <f t="shared" si="5"/>
        <v>2268.4899999999998</v>
      </c>
      <c r="J35" s="8">
        <f t="shared" si="5"/>
        <v>0.15</v>
      </c>
      <c r="K35" s="8">
        <f t="shared" si="5"/>
        <v>0</v>
      </c>
      <c r="L35" s="8">
        <f t="shared" si="5"/>
        <v>0</v>
      </c>
      <c r="M35" s="8">
        <f t="shared" si="5"/>
        <v>34.5</v>
      </c>
      <c r="N35" s="8">
        <f t="shared" si="5"/>
        <v>141.9</v>
      </c>
      <c r="O35" s="8">
        <f t="shared" si="5"/>
        <v>44.7</v>
      </c>
      <c r="P35" s="8">
        <f t="shared" si="5"/>
        <v>2.85</v>
      </c>
      <c r="Q35" s="24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5"/>
    </row>
  </sheetData>
  <mergeCells count="12">
    <mergeCell ref="I22:I23"/>
    <mergeCell ref="D22:D23"/>
    <mergeCell ref="E22:E23"/>
    <mergeCell ref="F22:F23"/>
    <mergeCell ref="G22:G23"/>
    <mergeCell ref="H22:H23"/>
    <mergeCell ref="J3:L3"/>
    <mergeCell ref="M3:P3"/>
    <mergeCell ref="F3:I3"/>
    <mergeCell ref="C12:C13"/>
    <mergeCell ref="D12:D13"/>
    <mergeCell ref="E12:E1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2DBD152C-5FE0-43EF-A3A5-B8374C490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2022-02-28T05:23:13Z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