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F11"/>
  <c r="G22"/>
  <c r="H22"/>
  <c r="I22"/>
  <c r="J22"/>
  <c r="K22"/>
  <c r="L22"/>
  <c r="M22"/>
  <c r="N22"/>
  <c r="O22"/>
  <c r="P22"/>
  <c r="F22"/>
  <c r="J11"/>
  <c r="K11"/>
  <c r="L11"/>
  <c r="M11"/>
  <c r="N11"/>
  <c r="O11"/>
  <c r="P11"/>
  <c r="G34"/>
  <c r="H34"/>
  <c r="I34"/>
  <c r="J34"/>
  <c r="K34"/>
  <c r="L34"/>
  <c r="M34"/>
  <c r="N34"/>
  <c r="O34"/>
  <c r="P34"/>
  <c r="F34"/>
  <c r="F26"/>
  <c r="G26"/>
  <c r="H26"/>
  <c r="I26"/>
  <c r="J26"/>
  <c r="K26"/>
  <c r="L26"/>
  <c r="M26"/>
  <c r="N26"/>
  <c r="O26"/>
  <c r="P26"/>
  <c r="E26"/>
  <c r="P37" l="1"/>
  <c r="N37"/>
  <c r="L37"/>
  <c r="M37"/>
  <c r="O37"/>
  <c r="K37"/>
  <c r="J37"/>
  <c r="G37"/>
  <c r="H37"/>
  <c r="F37"/>
  <c r="I37"/>
  <c r="E37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<sst xmlns="http://schemas.openxmlformats.org/spreadsheetml/2006/main" count="50" uniqueCount="46">
  <si>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</si>
  <si>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</si>
  <si>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</si>
  <si>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</si>
  <si>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</si>
  <si>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</si>
  <si>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</si>
  <si>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</si>
  <si>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</si>
  <si>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</si>
  <si>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</si>
  <si>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</si>
  <si>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</si>
  <si>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</si>
  <si>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</si>
  <si>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</si>
  <si>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</si>
  <si>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</si>
  <si>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</si>
  <si>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</si>
  <si>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</si>
  <si>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</si>
  <si>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</si>
  <si>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</si>
  <si>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</si>
  <si>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</si>
  <si>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</si>
  <si>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</si>
  <si>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</si>
  <si>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</si>
  <si>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</si>
  <si>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</si>
  <si>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</si>
  <si>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</si>
  <si>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«Восторг»</t>
  </si>
  <si>
    <t>Рис отварной</t>
  </si>
  <si>
    <t>Каша из риса и пшена</t>
  </si>
  <si>
    <t>Сыр порциями (бутерброд с сыром)</t>
  </si>
  <si>
    <t>Чай с лимоном</t>
  </si>
  <si>
    <t>Салат из зелёного горошка</t>
  </si>
  <si>
    <t>60/100</t>
  </si>
  <si>
    <t>Суп картофельный с горохом</t>
  </si>
  <si>
    <t>Котлета  мясная</t>
  </si>
  <si>
    <t>100/10</t>
  </si>
  <si>
    <t>Соус красный основной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</si>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</sst>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16" workbookViewId="0">
      <selection activeCell="F11" sqref="F11:I11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44610</v>
      </c>
    </row>
    <row r="3" spans="1:16">
      <c r="A3" s="4"/>
      <c r="B3" s="5"/>
      <c r="C3" s="5"/>
      <c r="D3" s="5"/>
      <c r="E3" s="5"/>
      <c r="F3" s="43" t="s">
        <v>19</v>
      </c>
      <c r="G3" s="44"/>
      <c r="H3" s="44"/>
      <c r="I3" s="45"/>
      <c r="J3" s="43" t="s">
        <v>20</v>
      </c>
      <c r="K3" s="44"/>
      <c r="L3" s="45"/>
      <c r="M3" s="43" t="s">
        <v>21</v>
      </c>
      <c r="N3" s="44"/>
      <c r="O3" s="44"/>
      <c r="P3" s="45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3">
        <v>38</v>
      </c>
      <c r="D5" s="34" t="s">
        <v>34</v>
      </c>
      <c r="E5" s="34">
        <v>100</v>
      </c>
      <c r="F5" s="35">
        <v>1.54</v>
      </c>
      <c r="G5" s="35">
        <v>0.11</v>
      </c>
      <c r="H5" s="35">
        <v>10.91</v>
      </c>
      <c r="I5" s="35">
        <v>48.12</v>
      </c>
      <c r="J5" s="35"/>
      <c r="K5" s="35"/>
      <c r="L5" s="35"/>
      <c r="M5" s="35"/>
      <c r="N5" s="35"/>
      <c r="O5" s="35"/>
      <c r="P5" s="35"/>
    </row>
    <row r="6" spans="1:16" ht="15" thickBot="1">
      <c r="A6" s="14"/>
      <c r="B6" s="19" t="s">
        <v>17</v>
      </c>
      <c r="C6" s="39">
        <v>175</v>
      </c>
      <c r="D6" s="37" t="s">
        <v>36</v>
      </c>
      <c r="E6" s="37">
        <v>200</v>
      </c>
      <c r="F6" s="38">
        <v>2.7</v>
      </c>
      <c r="G6" s="38">
        <v>5.41</v>
      </c>
      <c r="H6" s="38">
        <v>18.489999999999998</v>
      </c>
      <c r="I6" s="38">
        <v>128.9</v>
      </c>
      <c r="J6" s="38"/>
      <c r="K6" s="38"/>
      <c r="L6" s="38"/>
      <c r="M6" s="38"/>
      <c r="N6" s="38"/>
      <c r="O6" s="38"/>
      <c r="P6" s="38"/>
    </row>
    <row r="7" spans="1:16" ht="14.4" customHeight="1" thickBot="1">
      <c r="A7" s="14"/>
      <c r="B7" s="19"/>
      <c r="C7" s="39">
        <v>8</v>
      </c>
      <c r="D7" s="37" t="s">
        <v>37</v>
      </c>
      <c r="E7" s="37">
        <v>60</v>
      </c>
      <c r="F7" s="38">
        <v>16</v>
      </c>
      <c r="G7" s="38">
        <v>1</v>
      </c>
      <c r="H7" s="38">
        <v>7</v>
      </c>
      <c r="I7" s="38">
        <v>135.4</v>
      </c>
      <c r="J7" s="38"/>
      <c r="K7" s="38"/>
      <c r="L7" s="38"/>
      <c r="M7" s="38"/>
      <c r="N7" s="38"/>
      <c r="O7" s="38"/>
      <c r="P7" s="38"/>
    </row>
    <row r="8" spans="1:16" ht="15" thickBot="1">
      <c r="A8" s="14"/>
      <c r="B8" s="20" t="s">
        <v>18</v>
      </c>
      <c r="C8" s="39">
        <v>377</v>
      </c>
      <c r="D8" s="37" t="s">
        <v>38</v>
      </c>
      <c r="E8" s="37">
        <v>200</v>
      </c>
      <c r="F8" s="38">
        <v>0.13</v>
      </c>
      <c r="G8" s="38">
        <v>0.02</v>
      </c>
      <c r="H8" s="38">
        <v>15.2</v>
      </c>
      <c r="I8" s="38">
        <v>62</v>
      </c>
      <c r="J8" s="38"/>
      <c r="K8" s="38"/>
      <c r="L8" s="38"/>
      <c r="M8" s="38"/>
      <c r="N8" s="38"/>
      <c r="O8" s="38"/>
      <c r="P8" s="38"/>
    </row>
    <row r="9" spans="1:16" ht="15" thickBot="1">
      <c r="A9" s="14"/>
      <c r="B9" s="20"/>
      <c r="C9" s="39"/>
      <c r="D9" s="37" t="s">
        <v>13</v>
      </c>
      <c r="E9" s="37">
        <v>30</v>
      </c>
      <c r="F9" s="38">
        <v>2.37</v>
      </c>
      <c r="G9" s="38">
        <v>0.3</v>
      </c>
      <c r="H9" s="38">
        <v>14.49</v>
      </c>
      <c r="I9" s="38">
        <v>70</v>
      </c>
      <c r="J9" s="38">
        <v>0.03</v>
      </c>
      <c r="K9" s="38">
        <v>0</v>
      </c>
      <c r="L9" s="38">
        <v>0</v>
      </c>
      <c r="M9" s="38">
        <v>6.9</v>
      </c>
      <c r="N9" s="38">
        <v>26.1</v>
      </c>
      <c r="O9" s="38">
        <v>9.9</v>
      </c>
      <c r="P9" s="38">
        <v>0.33</v>
      </c>
    </row>
    <row r="10" spans="1:16" ht="15" thickBot="1">
      <c r="A10" s="8"/>
      <c r="B10" s="21"/>
      <c r="C10" s="39"/>
      <c r="D10" s="37" t="s">
        <v>14</v>
      </c>
      <c r="E10" s="37">
        <v>20</v>
      </c>
      <c r="F10" s="38">
        <v>1.1200000000000001</v>
      </c>
      <c r="G10" s="38">
        <v>0.22</v>
      </c>
      <c r="H10" s="38">
        <v>9.8800000000000008</v>
      </c>
      <c r="I10" s="38">
        <v>46</v>
      </c>
      <c r="J10" s="38">
        <v>0.03</v>
      </c>
      <c r="K10" s="38">
        <v>0</v>
      </c>
      <c r="L10" s="38">
        <v>0</v>
      </c>
      <c r="M10" s="38">
        <v>6.9</v>
      </c>
      <c r="N10" s="38">
        <v>31.8</v>
      </c>
      <c r="O10" s="38">
        <v>7.5</v>
      </c>
      <c r="P10" s="38">
        <v>0.93</v>
      </c>
    </row>
    <row r="11" spans="1:16" ht="15" thickBot="1">
      <c r="A11" s="8"/>
      <c r="B11" s="26"/>
      <c r="C11" s="28"/>
      <c r="D11" s="28"/>
      <c r="E11" s="15"/>
      <c r="F11" s="15">
        <f>F5+F6+F7+F8+F9+F10</f>
        <v>23.860000000000003</v>
      </c>
      <c r="G11" s="15">
        <f t="shared" ref="G11:I11" si="0">G5+G6+G7+G8+G9+G10</f>
        <v>7.06</v>
      </c>
      <c r="H11" s="15">
        <f t="shared" si="0"/>
        <v>75.969999999999985</v>
      </c>
      <c r="I11" s="15">
        <f t="shared" si="0"/>
        <v>490.42</v>
      </c>
      <c r="J11" s="15">
        <f t="shared" ref="G11:P11" si="1">J5+J6+J8+J9+J10</f>
        <v>0.06</v>
      </c>
      <c r="K11" s="15">
        <f t="shared" si="1"/>
        <v>0</v>
      </c>
      <c r="L11" s="15">
        <f t="shared" si="1"/>
        <v>0</v>
      </c>
      <c r="M11" s="15">
        <f t="shared" si="1"/>
        <v>13.8</v>
      </c>
      <c r="N11" s="15">
        <f t="shared" si="1"/>
        <v>57.900000000000006</v>
      </c>
      <c r="O11" s="15">
        <f t="shared" si="1"/>
        <v>17.399999999999999</v>
      </c>
      <c r="P11" s="15">
        <f t="shared" si="1"/>
        <v>1.26</v>
      </c>
    </row>
    <row r="12" spans="1:16" ht="14.4" customHeight="1">
      <c r="A12" s="6"/>
      <c r="B12" s="29" t="s">
        <v>11</v>
      </c>
      <c r="C12" s="41">
        <v>24</v>
      </c>
      <c r="D12" s="41" t="s">
        <v>39</v>
      </c>
      <c r="E12" s="41" t="s">
        <v>40</v>
      </c>
      <c r="F12" s="46">
        <v>1.8</v>
      </c>
      <c r="G12" s="46">
        <v>3.11</v>
      </c>
      <c r="H12" s="46">
        <v>3.78</v>
      </c>
      <c r="I12" s="46">
        <v>50.16</v>
      </c>
      <c r="J12" s="47"/>
      <c r="K12" s="47"/>
      <c r="L12" s="47"/>
      <c r="M12" s="47"/>
      <c r="N12" s="47"/>
      <c r="O12" s="47"/>
      <c r="P12" s="47"/>
    </row>
    <row r="13" spans="1:16" ht="14.4" customHeight="1" thickBot="1">
      <c r="A13" s="6"/>
      <c r="B13" s="29"/>
      <c r="C13" s="42"/>
      <c r="D13" s="42"/>
      <c r="E13" s="42"/>
      <c r="F13" s="38">
        <v>3</v>
      </c>
      <c r="G13" s="38">
        <v>5.19</v>
      </c>
      <c r="H13" s="38">
        <v>6.3</v>
      </c>
      <c r="I13" s="38">
        <v>83.6</v>
      </c>
      <c r="J13" s="48"/>
      <c r="K13" s="48"/>
      <c r="L13" s="48"/>
      <c r="M13" s="48"/>
      <c r="N13" s="48"/>
      <c r="O13" s="48"/>
      <c r="P13" s="48"/>
    </row>
    <row r="14" spans="1:16" ht="14.4" customHeight="1" thickBot="1">
      <c r="A14" s="6"/>
      <c r="B14" s="29"/>
      <c r="C14" s="39">
        <v>102</v>
      </c>
      <c r="D14" s="37" t="s">
        <v>41</v>
      </c>
      <c r="E14" s="37">
        <v>250</v>
      </c>
      <c r="F14" s="38">
        <v>9.83</v>
      </c>
      <c r="G14" s="38">
        <v>8.8800000000000008</v>
      </c>
      <c r="H14" s="38">
        <v>16.8</v>
      </c>
      <c r="I14" s="38">
        <v>169.34</v>
      </c>
      <c r="J14" s="38"/>
      <c r="K14" s="38"/>
      <c r="L14" s="38"/>
      <c r="M14" s="38"/>
      <c r="N14" s="38"/>
      <c r="O14" s="38"/>
      <c r="P14" s="38"/>
    </row>
    <row r="15" spans="1:16" ht="15" thickBot="1">
      <c r="A15" s="6"/>
      <c r="B15" s="30" t="s">
        <v>12</v>
      </c>
      <c r="C15" s="39">
        <v>268</v>
      </c>
      <c r="D15" s="37" t="s">
        <v>42</v>
      </c>
      <c r="E15" s="37" t="s">
        <v>43</v>
      </c>
      <c r="F15" s="38">
        <v>16.5</v>
      </c>
      <c r="G15" s="38">
        <v>24.2</v>
      </c>
      <c r="H15" s="38">
        <v>14.32</v>
      </c>
      <c r="I15" s="38">
        <v>344</v>
      </c>
      <c r="J15" s="38"/>
      <c r="K15" s="38"/>
      <c r="L15" s="38"/>
      <c r="M15" s="38"/>
      <c r="N15" s="38"/>
      <c r="O15" s="38"/>
      <c r="P15" s="38"/>
    </row>
    <row r="16" spans="1:16" ht="15" thickBot="1">
      <c r="A16" s="6"/>
      <c r="B16" s="30"/>
      <c r="C16" s="39">
        <v>304</v>
      </c>
      <c r="D16" s="37" t="s">
        <v>35</v>
      </c>
      <c r="E16" s="37">
        <v>200</v>
      </c>
      <c r="F16" s="38">
        <v>4.87</v>
      </c>
      <c r="G16" s="38">
        <v>7.17</v>
      </c>
      <c r="H16" s="38">
        <v>48.8</v>
      </c>
      <c r="I16" s="38">
        <v>279.60000000000002</v>
      </c>
      <c r="J16" s="38"/>
      <c r="K16" s="38"/>
      <c r="L16" s="38"/>
      <c r="M16" s="38"/>
      <c r="N16" s="38"/>
      <c r="O16" s="38"/>
      <c r="P16" s="38"/>
    </row>
    <row r="17" spans="1:17" ht="14.4" customHeight="1" thickBot="1">
      <c r="A17" s="6"/>
      <c r="B17" s="30"/>
      <c r="C17" s="39">
        <v>455</v>
      </c>
      <c r="D17" s="37" t="s">
        <v>44</v>
      </c>
      <c r="E17" s="37">
        <v>50</v>
      </c>
      <c r="F17" s="38">
        <v>0.4</v>
      </c>
      <c r="G17" s="38">
        <v>0.86</v>
      </c>
      <c r="H17" s="38">
        <v>3</v>
      </c>
      <c r="I17" s="38">
        <v>22</v>
      </c>
      <c r="J17" s="38"/>
      <c r="K17" s="38"/>
      <c r="L17" s="38"/>
      <c r="M17" s="38"/>
      <c r="N17" s="38"/>
      <c r="O17" s="38"/>
      <c r="P17" s="38"/>
    </row>
    <row r="18" spans="1:17" ht="14.4" customHeight="1" thickBot="1">
      <c r="A18" s="6"/>
      <c r="B18" s="30"/>
      <c r="C18" s="39">
        <v>389</v>
      </c>
      <c r="D18" s="37" t="s">
        <v>45</v>
      </c>
      <c r="E18" s="37">
        <v>200</v>
      </c>
      <c r="F18" s="38">
        <v>1</v>
      </c>
      <c r="G18" s="38">
        <v>0</v>
      </c>
      <c r="H18" s="38">
        <v>20.2</v>
      </c>
      <c r="I18" s="38">
        <v>84.8</v>
      </c>
      <c r="J18" s="38"/>
      <c r="K18" s="38"/>
      <c r="L18" s="38"/>
      <c r="M18" s="38"/>
      <c r="N18" s="38"/>
      <c r="O18" s="38"/>
      <c r="P18" s="38"/>
    </row>
    <row r="19" spans="1:17" ht="14.4" customHeight="1" thickBot="1">
      <c r="A19" s="6"/>
      <c r="B19" s="30"/>
      <c r="C19" s="39"/>
      <c r="D19" s="37" t="s">
        <v>13</v>
      </c>
      <c r="E19" s="37">
        <v>70</v>
      </c>
      <c r="F19" s="38">
        <v>5.53</v>
      </c>
      <c r="G19" s="38">
        <v>0.7</v>
      </c>
      <c r="H19" s="38">
        <v>33.81</v>
      </c>
      <c r="I19" s="38">
        <v>161</v>
      </c>
      <c r="J19" s="38">
        <v>0.09</v>
      </c>
      <c r="K19" s="38">
        <v>0</v>
      </c>
      <c r="L19" s="38">
        <v>0</v>
      </c>
      <c r="M19" s="38">
        <v>20.7</v>
      </c>
      <c r="N19" s="38">
        <v>78.3</v>
      </c>
      <c r="O19" s="38">
        <v>29.7</v>
      </c>
      <c r="P19" s="38">
        <v>0.99</v>
      </c>
    </row>
    <row r="20" spans="1:17" ht="15" thickBot="1">
      <c r="A20" s="6"/>
      <c r="B20" s="31" t="s">
        <v>18</v>
      </c>
      <c r="C20" s="39"/>
      <c r="D20" s="37" t="s">
        <v>14</v>
      </c>
      <c r="E20" s="37">
        <v>40</v>
      </c>
      <c r="F20" s="38">
        <v>1.68</v>
      </c>
      <c r="G20" s="38">
        <v>0.33</v>
      </c>
      <c r="H20" s="38">
        <v>19.32</v>
      </c>
      <c r="I20" s="38">
        <v>92</v>
      </c>
      <c r="J20" s="38">
        <v>0.06</v>
      </c>
      <c r="K20" s="38">
        <v>0</v>
      </c>
      <c r="L20" s="38">
        <v>0</v>
      </c>
      <c r="M20" s="38">
        <v>13.8</v>
      </c>
      <c r="N20" s="38">
        <v>63.6</v>
      </c>
      <c r="O20" s="38">
        <v>15</v>
      </c>
      <c r="P20" s="38">
        <v>1.86</v>
      </c>
    </row>
    <row r="21" spans="1:17">
      <c r="A21" s="25"/>
      <c r="B21" s="31"/>
      <c r="C21" s="27"/>
      <c r="D21" s="27"/>
      <c r="E21" s="2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7">
      <c r="B22" s="29"/>
      <c r="C22" s="27"/>
      <c r="D22" s="27"/>
      <c r="E22" s="15"/>
      <c r="F22" s="15">
        <f>F13+F14+F15+F16+F17+F20+F18+F19+F21</f>
        <v>42.809999999999995</v>
      </c>
      <c r="G22" s="15">
        <f t="shared" ref="G22:P22" si="2">G13+G14+G15+G16+G17+G20+G18+G19+G21</f>
        <v>47.33</v>
      </c>
      <c r="H22" s="15">
        <f t="shared" si="2"/>
        <v>162.54999999999998</v>
      </c>
      <c r="I22" s="15">
        <f t="shared" si="2"/>
        <v>1236.3400000000001</v>
      </c>
      <c r="J22" s="15">
        <f t="shared" si="2"/>
        <v>0.15</v>
      </c>
      <c r="K22" s="15">
        <f t="shared" si="2"/>
        <v>0</v>
      </c>
      <c r="L22" s="15">
        <f t="shared" si="2"/>
        <v>0</v>
      </c>
      <c r="M22" s="15">
        <f t="shared" si="2"/>
        <v>34.5</v>
      </c>
      <c r="N22" s="15">
        <f t="shared" si="2"/>
        <v>141.9</v>
      </c>
      <c r="O22" s="15">
        <f t="shared" si="2"/>
        <v>44.7</v>
      </c>
      <c r="P22" s="15">
        <f t="shared" si="2"/>
        <v>2.85</v>
      </c>
    </row>
    <row r="23" spans="1:17" ht="14.4" customHeight="1">
      <c r="B23" s="29" t="s">
        <v>30</v>
      </c>
      <c r="C23" s="27"/>
      <c r="D23" s="27"/>
      <c r="E23" s="27"/>
      <c r="F23" s="13"/>
      <c r="G23" s="13"/>
      <c r="H23" s="13"/>
      <c r="I23" s="13"/>
      <c r="J23" s="5"/>
      <c r="K23" s="5"/>
      <c r="L23" s="5"/>
      <c r="M23" s="5"/>
      <c r="N23" s="5"/>
      <c r="O23" s="5"/>
      <c r="P23" s="5"/>
    </row>
    <row r="24" spans="1:17" ht="14.4" customHeight="1">
      <c r="B24" s="29"/>
      <c r="C24" s="27"/>
      <c r="D24" s="27"/>
      <c r="E24" s="27"/>
      <c r="F24" s="13"/>
      <c r="G24" s="13"/>
      <c r="H24" s="13"/>
      <c r="I24" s="13"/>
      <c r="J24" s="5"/>
      <c r="K24" s="5"/>
      <c r="L24" s="5"/>
      <c r="M24" s="5"/>
      <c r="N24" s="5"/>
      <c r="O24" s="5"/>
      <c r="P24" s="5"/>
    </row>
    <row r="25" spans="1:17">
      <c r="B25" s="31"/>
      <c r="C25" s="27"/>
      <c r="D25" s="27"/>
      <c r="E25" s="27"/>
      <c r="F25" s="16"/>
      <c r="G25" s="16"/>
      <c r="H25" s="16"/>
      <c r="I25" s="16"/>
      <c r="J25" s="9"/>
      <c r="K25" s="9"/>
      <c r="L25" s="9"/>
      <c r="M25" s="9"/>
      <c r="N25" s="9"/>
      <c r="O25" s="9"/>
      <c r="P25" s="9"/>
    </row>
    <row r="26" spans="1:17" ht="15" thickBot="1">
      <c r="B26" s="29"/>
      <c r="C26" s="27"/>
      <c r="D26" s="27"/>
      <c r="E26" s="15">
        <f>E23+E24+E25</f>
        <v>0</v>
      </c>
      <c r="F26" s="15">
        <f t="shared" ref="F26:I26" si="3">F23+F24+F25</f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ref="J26:P26" si="4">J23+J24+J25</f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</row>
    <row r="27" spans="1:17" ht="15" thickBot="1">
      <c r="B27" s="29" t="s">
        <v>31</v>
      </c>
      <c r="C27" s="33"/>
      <c r="D27" s="34"/>
      <c r="E27" s="34"/>
      <c r="F27" s="35"/>
      <c r="G27" s="35"/>
      <c r="H27" s="35"/>
      <c r="I27" s="35"/>
      <c r="J27" s="13"/>
      <c r="K27" s="13"/>
      <c r="L27" s="13"/>
      <c r="M27" s="13"/>
      <c r="N27" s="13"/>
      <c r="O27" s="13"/>
      <c r="P27" s="13"/>
      <c r="Q27" s="32"/>
    </row>
    <row r="28" spans="1:17" ht="15" thickBot="1">
      <c r="B28" s="31"/>
      <c r="C28" s="36"/>
      <c r="D28" s="37"/>
      <c r="E28" s="37"/>
      <c r="F28" s="38"/>
      <c r="G28" s="38"/>
      <c r="H28" s="38"/>
      <c r="I28" s="38"/>
      <c r="J28" s="13"/>
      <c r="K28" s="13"/>
      <c r="L28" s="13"/>
      <c r="M28" s="13"/>
      <c r="N28" s="13"/>
      <c r="O28" s="13"/>
      <c r="P28" s="13"/>
      <c r="Q28" s="32"/>
    </row>
    <row r="29" spans="1:17" ht="15" thickBot="1">
      <c r="B29" s="31"/>
      <c r="C29" s="36"/>
      <c r="D29" s="37"/>
      <c r="E29" s="37"/>
      <c r="F29" s="38"/>
      <c r="G29" s="38"/>
      <c r="H29" s="38"/>
      <c r="I29" s="38"/>
      <c r="J29" s="13"/>
      <c r="K29" s="13"/>
      <c r="L29" s="13"/>
      <c r="M29" s="13"/>
      <c r="N29" s="13"/>
      <c r="O29" s="13"/>
      <c r="P29" s="13"/>
      <c r="Q29" s="32"/>
    </row>
    <row r="30" spans="1:17" ht="15" thickBot="1">
      <c r="B30" s="31"/>
      <c r="C30" s="36"/>
      <c r="D30" s="37"/>
      <c r="E30" s="37"/>
      <c r="F30" s="38"/>
      <c r="G30" s="38"/>
      <c r="H30" s="38"/>
      <c r="I30" s="38"/>
      <c r="J30" s="13"/>
      <c r="K30" s="13"/>
      <c r="L30" s="13"/>
      <c r="M30" s="13"/>
      <c r="N30" s="13"/>
      <c r="O30" s="13"/>
      <c r="P30" s="13"/>
      <c r="Q30" s="32"/>
    </row>
    <row r="31" spans="1:17" ht="15" thickBot="1">
      <c r="B31" s="31"/>
      <c r="C31" s="36"/>
      <c r="D31" s="37"/>
      <c r="E31" s="37"/>
      <c r="F31" s="38"/>
      <c r="G31" s="38"/>
      <c r="H31" s="38"/>
      <c r="I31" s="38"/>
      <c r="J31" s="13"/>
      <c r="K31" s="13"/>
      <c r="L31" s="13"/>
      <c r="M31" s="13"/>
      <c r="N31" s="13"/>
      <c r="O31" s="13"/>
      <c r="P31" s="13"/>
      <c r="Q31" s="32"/>
    </row>
    <row r="32" spans="1:17">
      <c r="B32" s="31"/>
      <c r="C32" s="27"/>
      <c r="D32" s="27"/>
      <c r="E32" s="27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32"/>
    </row>
    <row r="33" spans="2:17">
      <c r="B33" s="31"/>
      <c r="C33" s="27"/>
      <c r="D33" s="27"/>
      <c r="E33" s="27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32"/>
    </row>
    <row r="34" spans="2:17" ht="15" thickBot="1">
      <c r="B34" s="31"/>
      <c r="C34" s="27"/>
      <c r="D34" s="27"/>
      <c r="E34" s="15"/>
      <c r="F34" s="15">
        <f>F27+F28+F29+F30+F31+F32+F33</f>
        <v>0</v>
      </c>
      <c r="G34" s="15">
        <f t="shared" ref="G34:P34" si="5">G27+G28+G29+G30+G31+G32+G33</f>
        <v>0</v>
      </c>
      <c r="H34" s="15">
        <f t="shared" si="5"/>
        <v>0</v>
      </c>
      <c r="I34" s="15">
        <f t="shared" si="5"/>
        <v>0</v>
      </c>
      <c r="J34" s="15">
        <f t="shared" si="5"/>
        <v>0</v>
      </c>
      <c r="K34" s="15">
        <f t="shared" si="5"/>
        <v>0</v>
      </c>
      <c r="L34" s="15">
        <f t="shared" si="5"/>
        <v>0</v>
      </c>
      <c r="M34" s="15">
        <f t="shared" si="5"/>
        <v>0</v>
      </c>
      <c r="N34" s="15">
        <f t="shared" si="5"/>
        <v>0</v>
      </c>
      <c r="O34" s="15">
        <f t="shared" si="5"/>
        <v>0</v>
      </c>
      <c r="P34" s="15">
        <f t="shared" si="5"/>
        <v>0</v>
      </c>
      <c r="Q34" s="32"/>
    </row>
    <row r="35" spans="2:17" ht="15" thickBot="1">
      <c r="B35" s="29" t="s">
        <v>32</v>
      </c>
      <c r="C35" s="33"/>
      <c r="D35" s="34"/>
      <c r="E35" s="34"/>
      <c r="F35" s="40"/>
      <c r="G35" s="40"/>
      <c r="H35" s="40"/>
      <c r="I35" s="40"/>
      <c r="J35" s="5"/>
      <c r="K35" s="5"/>
      <c r="L35" s="5"/>
      <c r="M35" s="5"/>
      <c r="N35" s="5"/>
      <c r="O35" s="5"/>
      <c r="P35" s="5"/>
      <c r="Q35" s="32"/>
    </row>
    <row r="36" spans="2:17">
      <c r="B36" s="31"/>
      <c r="C36" s="5"/>
      <c r="D36" s="5"/>
      <c r="E36" s="5"/>
      <c r="F36" s="5"/>
      <c r="G36" s="7"/>
      <c r="H36" s="7"/>
      <c r="I36" s="7"/>
      <c r="J36" s="5"/>
      <c r="K36" s="5"/>
      <c r="L36" s="5"/>
      <c r="M36" s="5"/>
      <c r="N36" s="5"/>
      <c r="O36" s="5"/>
      <c r="P36" s="5"/>
      <c r="Q36" s="32"/>
    </row>
    <row r="37" spans="2:17">
      <c r="B37" s="31"/>
      <c r="C37" s="5"/>
      <c r="D37" s="9" t="s">
        <v>29</v>
      </c>
      <c r="E37" s="9">
        <f>E10+E22+E26+E34+E35</f>
        <v>20</v>
      </c>
      <c r="F37" s="9">
        <f t="shared" ref="F37:P37" si="6">F11+F22+F26+F34+F35</f>
        <v>66.67</v>
      </c>
      <c r="G37" s="9">
        <f t="shared" si="6"/>
        <v>54.39</v>
      </c>
      <c r="H37" s="9">
        <f t="shared" si="6"/>
        <v>238.51999999999998</v>
      </c>
      <c r="I37" s="9">
        <f t="shared" si="6"/>
        <v>1726.7600000000002</v>
      </c>
      <c r="J37" s="9">
        <f t="shared" si="6"/>
        <v>0.21</v>
      </c>
      <c r="K37" s="9">
        <f t="shared" si="6"/>
        <v>0</v>
      </c>
      <c r="L37" s="9">
        <f t="shared" si="6"/>
        <v>0</v>
      </c>
      <c r="M37" s="9">
        <f t="shared" si="6"/>
        <v>48.3</v>
      </c>
      <c r="N37" s="9">
        <f t="shared" si="6"/>
        <v>199.8</v>
      </c>
      <c r="O37" s="9">
        <f t="shared" si="6"/>
        <v>62.1</v>
      </c>
      <c r="P37" s="9">
        <f t="shared" si="6"/>
        <v>4.1100000000000003</v>
      </c>
      <c r="Q37" s="32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7"/>
    </row>
  </sheetData>
  <mergeCells count="13">
    <mergeCell ref="C12:C13"/>
    <mergeCell ref="D12:D13"/>
    <mergeCell ref="E12:E13"/>
    <mergeCell ref="J12:J13"/>
    <mergeCell ref="K12:K13"/>
    <mergeCell ref="L12:L13"/>
    <mergeCell ref="M12:M13"/>
    <mergeCell ref="N12:N13"/>
    <mergeCell ref="O12:O13"/>
    <mergeCell ref="P12:P13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CB49951-93A7-48A8-91BF-D2788B348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