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K17"/>
  <c r="L17"/>
  <c r="M17"/>
  <c r="N17"/>
  <c r="O17"/>
  <c r="P17"/>
  <c r="E17"/>
  <c r="F26"/>
  <c r="G26"/>
  <c r="H26"/>
  <c r="H29" s="1"/>
  <c r="I26"/>
  <c r="J26"/>
  <c r="K26"/>
  <c r="L26"/>
  <c r="M26"/>
  <c r="N26"/>
  <c r="O26"/>
  <c r="P26"/>
  <c r="E26"/>
  <c r="F20"/>
  <c r="G20"/>
  <c r="H20"/>
  <c r="I20"/>
  <c r="J20"/>
  <c r="K20"/>
  <c r="L20"/>
  <c r="M20"/>
  <c r="N20"/>
  <c r="O20"/>
  <c r="P20"/>
  <c r="E20"/>
  <c r="F10"/>
  <c r="G10"/>
  <c r="G29" s="1"/>
  <c r="H10"/>
  <c r="I10"/>
  <c r="I29" s="1"/>
  <c r="J10"/>
  <c r="K10"/>
  <c r="K29" s="1"/>
  <c r="L10"/>
  <c r="M10"/>
  <c r="M29" s="1"/>
  <c r="N10"/>
  <c r="O10"/>
  <c r="O29" s="1"/>
  <c r="P10"/>
  <c r="E10"/>
  <c r="J29"/>
  <c r="P29"/>
  <c r="L29" l="1"/>
  <c r="N29"/>
  <c r="F29"/>
  <c r="E29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<sst xmlns="http://schemas.openxmlformats.org/spreadsheetml/2006/main" count="50" uniqueCount="45">
  <si>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</si>
  <si>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</si>
  <si>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</si>
  <si>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</si>
  <si>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</si>
  <si>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</si>
  <si>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</si>
  <si>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</si>
  <si>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</si>
  <si>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</si>
  <si>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</si>
  <si>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</si>
  <si>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</si>
  <si>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</si>
  <si>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</si>
  <si>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</si>
  <si>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</si>
  <si>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</si>
  <si>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</si>
  <si>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</si>
  <si>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</si>
  <si>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</si>
  <si>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</si>
  <si>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</si>
  <si>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</si>
  <si>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</si>
  <si>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</si>
  <si>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</si>
  <si>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</si>
  <si>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</si>
  <si>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</si>
  <si>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Полдник</t>
  </si>
  <si>
    <t>1-ый ужин</t>
  </si>
  <si>
    <t>2-ой ужин</t>
  </si>
  <si>
    <t>ИТОГО за день</t>
  </si>
  <si>
    <t>Снежок</t>
  </si>
  <si>
    <t>Морковь с сахаром</t>
  </si>
  <si>
    <t>Суп картофельный с рыбой</t>
  </si>
  <si>
    <t>Плов</t>
  </si>
  <si>
    <t>Чай с сахаром</t>
  </si>
  <si>
    <t>Бутерброд с  сыром</t>
  </si>
  <si>
    <t>Какао с молоком</t>
  </si>
  <si>
    <t>Салат из б/к капусты  с огурцами</t>
  </si>
  <si>
    <t>Запеканка картофельная с мясом (фарш)</t>
  </si>
  <si>
    <t>Сок яблочный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</si>
</sst>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0" fillId="0" borderId="8" xfId="0" applyBorder="1"/>
    <xf numFmtId="0" fontId="1" fillId="0" borderId="11" xfId="0" applyFont="1" applyBorder="1"/>
    <xf numFmtId="0" fontId="0" fillId="2" borderId="5" xfId="0" applyFont="1" applyFill="1" applyBorder="1"/>
    <xf numFmtId="0" fontId="1" fillId="2" borderId="5" xfId="0" applyFont="1" applyFill="1" applyBorder="1"/>
    <xf numFmtId="0" fontId="1" fillId="0" borderId="8" xfId="0" applyFont="1" applyBorder="1"/>
    <xf numFmtId="0" fontId="1" fillId="0" borderId="13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0"/>
  <sheetViews>
    <sheetView tabSelected="1" topLeftCell="B13" workbookViewId="0">
      <selection activeCell="D26" sqref="D2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44585</v>
      </c>
    </row>
    <row r="3" spans="1:16">
      <c r="A3" s="4"/>
      <c r="B3" s="5"/>
      <c r="C3" s="5"/>
      <c r="D3" s="5"/>
      <c r="E3" s="5"/>
      <c r="F3" s="14"/>
      <c r="G3" s="35" t="s">
        <v>21</v>
      </c>
      <c r="H3" s="36"/>
      <c r="I3" s="37"/>
      <c r="J3" s="35" t="s">
        <v>22</v>
      </c>
      <c r="K3" s="36"/>
      <c r="L3" s="37"/>
      <c r="M3" s="35" t="s">
        <v>23</v>
      </c>
      <c r="N3" s="36"/>
      <c r="O3" s="36"/>
      <c r="P3" s="37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1" t="s">
        <v>11</v>
      </c>
      <c r="B5" s="27" t="s">
        <v>11</v>
      </c>
      <c r="C5" s="25"/>
      <c r="D5" s="25"/>
      <c r="E5" s="25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6">
      <c r="A6" s="21"/>
      <c r="B6" s="23" t="s">
        <v>19</v>
      </c>
      <c r="C6" s="25"/>
      <c r="D6" s="25"/>
      <c r="E6" s="25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6">
      <c r="A7" s="21"/>
      <c r="B7" s="23"/>
      <c r="C7" s="25"/>
      <c r="D7" s="25"/>
      <c r="E7" s="25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>
      <c r="A8" s="21"/>
      <c r="B8" s="22" t="s">
        <v>20</v>
      </c>
      <c r="C8" s="25"/>
      <c r="D8" s="25"/>
      <c r="E8" s="25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6">
      <c r="A9" s="21"/>
      <c r="B9" s="24"/>
      <c r="C9" s="25"/>
      <c r="D9" s="25"/>
      <c r="E9" s="25"/>
      <c r="F9" s="26"/>
      <c r="G9" s="26"/>
      <c r="H9" s="26"/>
      <c r="I9" s="26"/>
      <c r="J9" s="20"/>
      <c r="K9" s="20"/>
      <c r="L9" s="20"/>
      <c r="M9" s="20"/>
      <c r="N9" s="20"/>
      <c r="O9" s="20"/>
      <c r="P9" s="20"/>
    </row>
    <row r="10" spans="1:16" ht="15" thickBot="1">
      <c r="A10" s="8"/>
      <c r="B10" s="13"/>
      <c r="C10" s="31"/>
      <c r="D10" s="31"/>
      <c r="E10" s="32">
        <f>E5+E6+E7+E8+E9</f>
        <v>0</v>
      </c>
      <c r="F10" s="32">
        <f t="shared" ref="F10:P10" si="0">F5+F6+F7+F8+F9</f>
        <v>0</v>
      </c>
      <c r="G10" s="32">
        <f t="shared" si="0"/>
        <v>0</v>
      </c>
      <c r="H10" s="32">
        <f t="shared" si="0"/>
        <v>0</v>
      </c>
      <c r="I10" s="32">
        <f t="shared" si="0"/>
        <v>0</v>
      </c>
      <c r="J10" s="32">
        <f t="shared" si="0"/>
        <v>0</v>
      </c>
      <c r="K10" s="32">
        <f t="shared" si="0"/>
        <v>0</v>
      </c>
      <c r="L10" s="32">
        <f t="shared" si="0"/>
        <v>0</v>
      </c>
      <c r="M10" s="32">
        <f t="shared" si="0"/>
        <v>0</v>
      </c>
      <c r="N10" s="32">
        <f t="shared" si="0"/>
        <v>0</v>
      </c>
      <c r="O10" s="32">
        <f t="shared" si="0"/>
        <v>0</v>
      </c>
      <c r="P10" s="32">
        <f t="shared" si="0"/>
        <v>0</v>
      </c>
    </row>
    <row r="11" spans="1:16" ht="15" thickBot="1">
      <c r="A11" s="6" t="s">
        <v>12</v>
      </c>
      <c r="B11" s="28" t="s">
        <v>12</v>
      </c>
      <c r="C11" s="38">
        <v>11</v>
      </c>
      <c r="D11" s="39" t="s">
        <v>36</v>
      </c>
      <c r="E11" s="39">
        <v>100</v>
      </c>
      <c r="F11" s="42">
        <v>51.6</v>
      </c>
      <c r="G11" s="42">
        <v>1.23</v>
      </c>
      <c r="H11" s="44">
        <v>0.08</v>
      </c>
      <c r="I11" s="44">
        <v>11.9</v>
      </c>
      <c r="J11" s="42"/>
      <c r="K11" s="44">
        <v>4.8</v>
      </c>
      <c r="L11" s="44">
        <v>8.6300000000000008</v>
      </c>
      <c r="M11" s="44">
        <v>49.05</v>
      </c>
      <c r="N11" s="44">
        <v>52.8</v>
      </c>
      <c r="O11" s="44"/>
      <c r="P11" s="44"/>
    </row>
    <row r="12" spans="1:16" ht="15" thickBot="1">
      <c r="A12" s="6"/>
      <c r="B12" s="12" t="s">
        <v>13</v>
      </c>
      <c r="C12" s="40">
        <v>125</v>
      </c>
      <c r="D12" s="41" t="s">
        <v>37</v>
      </c>
      <c r="E12" s="41">
        <v>250</v>
      </c>
      <c r="F12" s="43">
        <v>156</v>
      </c>
      <c r="G12" s="43">
        <v>7.42</v>
      </c>
      <c r="H12" s="45">
        <v>4.76</v>
      </c>
      <c r="I12" s="45">
        <v>20</v>
      </c>
      <c r="J12" s="43">
        <v>0.17</v>
      </c>
      <c r="K12" s="45">
        <v>24.3</v>
      </c>
      <c r="L12" s="45">
        <v>0.03</v>
      </c>
      <c r="M12" s="45">
        <v>28.59</v>
      </c>
      <c r="N12" s="45">
        <v>141.55000000000001</v>
      </c>
      <c r="O12" s="45">
        <v>40.299999999999997</v>
      </c>
      <c r="P12" s="45">
        <v>1.37</v>
      </c>
    </row>
    <row r="13" spans="1:16" ht="15" thickBot="1">
      <c r="A13" s="6"/>
      <c r="B13" s="12" t="s">
        <v>14</v>
      </c>
      <c r="C13" s="40">
        <v>244</v>
      </c>
      <c r="D13" s="41" t="s">
        <v>38</v>
      </c>
      <c r="E13" s="41">
        <v>230</v>
      </c>
      <c r="F13" s="43">
        <v>455</v>
      </c>
      <c r="G13" s="43">
        <v>23.46</v>
      </c>
      <c r="H13" s="45">
        <v>22</v>
      </c>
      <c r="I13" s="45">
        <v>37.380000000000003</v>
      </c>
      <c r="J13" s="43">
        <v>0.12</v>
      </c>
      <c r="K13" s="45">
        <v>1.3</v>
      </c>
      <c r="L13" s="45">
        <v>0.01</v>
      </c>
      <c r="M13" s="45">
        <v>73.63</v>
      </c>
      <c r="N13" s="45">
        <v>263.58</v>
      </c>
      <c r="O13" s="45">
        <v>36.229999999999997</v>
      </c>
      <c r="P13" s="45">
        <v>1.24</v>
      </c>
    </row>
    <row r="14" spans="1:16" ht="15" thickBot="1">
      <c r="A14" s="6"/>
      <c r="B14" s="12"/>
      <c r="C14" s="40">
        <v>433</v>
      </c>
      <c r="D14" s="41" t="s">
        <v>39</v>
      </c>
      <c r="E14" s="41">
        <v>200</v>
      </c>
      <c r="F14" s="43">
        <v>57</v>
      </c>
      <c r="G14" s="43">
        <v>0.2</v>
      </c>
      <c r="H14" s="45">
        <v>0.02</v>
      </c>
      <c r="I14" s="45">
        <v>15.01</v>
      </c>
      <c r="J14" s="43"/>
      <c r="K14" s="45"/>
      <c r="L14" s="45"/>
      <c r="M14" s="45"/>
      <c r="N14" s="45"/>
      <c r="O14" s="45"/>
      <c r="P14" s="45"/>
    </row>
    <row r="15" spans="1:16" ht="15" thickBot="1">
      <c r="A15" s="6"/>
      <c r="B15" s="14" t="s">
        <v>20</v>
      </c>
      <c r="C15" s="40"/>
      <c r="D15" s="41" t="s">
        <v>15</v>
      </c>
      <c r="E15" s="41">
        <v>70</v>
      </c>
      <c r="F15" s="43">
        <v>163</v>
      </c>
      <c r="G15" s="43">
        <v>5.53</v>
      </c>
      <c r="H15" s="45">
        <v>0.7</v>
      </c>
      <c r="I15" s="45">
        <v>33.81</v>
      </c>
      <c r="J15" s="43">
        <v>0.09</v>
      </c>
      <c r="K15" s="45">
        <v>0</v>
      </c>
      <c r="L15" s="45">
        <v>0</v>
      </c>
      <c r="M15" s="45">
        <v>20.7</v>
      </c>
      <c r="N15" s="45">
        <v>78.3</v>
      </c>
      <c r="O15" s="45">
        <v>29.7</v>
      </c>
      <c r="P15" s="45">
        <v>0.99</v>
      </c>
    </row>
    <row r="16" spans="1:16" ht="15" thickBot="1">
      <c r="A16" s="6"/>
      <c r="B16" s="14"/>
      <c r="C16" s="40"/>
      <c r="D16" s="41" t="s">
        <v>16</v>
      </c>
      <c r="E16" s="41">
        <v>50</v>
      </c>
      <c r="F16" s="43">
        <v>115</v>
      </c>
      <c r="G16" s="43">
        <v>2.1</v>
      </c>
      <c r="H16" s="45">
        <v>0.41</v>
      </c>
      <c r="I16" s="45">
        <v>24.7</v>
      </c>
      <c r="J16" s="43">
        <v>0.06</v>
      </c>
      <c r="K16" s="45">
        <v>0</v>
      </c>
      <c r="L16" s="45">
        <v>0</v>
      </c>
      <c r="M16" s="45">
        <v>13.8</v>
      </c>
      <c r="N16" s="45">
        <v>63.6</v>
      </c>
      <c r="O16" s="45">
        <v>15</v>
      </c>
      <c r="P16" s="45">
        <v>1.86</v>
      </c>
    </row>
    <row r="17" spans="1:16" ht="15" thickBot="1">
      <c r="A17" s="6"/>
      <c r="B17" s="12"/>
      <c r="C17" s="17"/>
      <c r="D17" s="17"/>
      <c r="E17" s="30">
        <f>E11+E12+E13+E14+E15+E16</f>
        <v>900</v>
      </c>
      <c r="F17" s="30">
        <f t="shared" ref="F17:P17" si="1">F11+F12+F13+F14+F15+F16</f>
        <v>997.6</v>
      </c>
      <c r="G17" s="30">
        <f t="shared" si="1"/>
        <v>39.940000000000005</v>
      </c>
      <c r="H17" s="30">
        <f t="shared" si="1"/>
        <v>27.97</v>
      </c>
      <c r="I17" s="30">
        <f t="shared" si="1"/>
        <v>142.80000000000001</v>
      </c>
      <c r="J17" s="30">
        <f t="shared" si="1"/>
        <v>0.44</v>
      </c>
      <c r="K17" s="30">
        <f t="shared" si="1"/>
        <v>30.400000000000002</v>
      </c>
      <c r="L17" s="30">
        <f t="shared" si="1"/>
        <v>8.67</v>
      </c>
      <c r="M17" s="30">
        <f t="shared" si="1"/>
        <v>185.76999999999998</v>
      </c>
      <c r="N17" s="30">
        <f t="shared" si="1"/>
        <v>599.83000000000004</v>
      </c>
      <c r="O17" s="30">
        <f t="shared" si="1"/>
        <v>121.23</v>
      </c>
      <c r="P17" s="30">
        <f t="shared" si="1"/>
        <v>5.4600000000000009</v>
      </c>
    </row>
    <row r="18" spans="1:16" ht="15" thickBot="1">
      <c r="B18" s="28" t="s">
        <v>31</v>
      </c>
      <c r="C18" s="38">
        <v>90</v>
      </c>
      <c r="D18" s="39" t="s">
        <v>40</v>
      </c>
      <c r="E18" s="39">
        <v>45</v>
      </c>
      <c r="F18" s="42">
        <v>133</v>
      </c>
      <c r="G18" s="42">
        <v>5.76</v>
      </c>
      <c r="H18" s="44">
        <v>5.25</v>
      </c>
      <c r="I18" s="44">
        <v>14.94</v>
      </c>
      <c r="J18" s="29"/>
      <c r="K18" s="5"/>
      <c r="L18" s="5"/>
      <c r="M18" s="5"/>
      <c r="N18" s="5"/>
      <c r="O18" s="5"/>
      <c r="P18" s="5"/>
    </row>
    <row r="19" spans="1:16" ht="15" thickBot="1">
      <c r="B19" s="14"/>
      <c r="C19" s="40">
        <v>382</v>
      </c>
      <c r="D19" s="41" t="s">
        <v>41</v>
      </c>
      <c r="E19" s="41">
        <v>200</v>
      </c>
      <c r="F19" s="43">
        <v>118</v>
      </c>
      <c r="G19" s="43">
        <v>4.07</v>
      </c>
      <c r="H19" s="45">
        <v>3.54</v>
      </c>
      <c r="I19" s="45">
        <v>17.57</v>
      </c>
      <c r="J19" s="29"/>
      <c r="K19" s="5"/>
      <c r="L19" s="5"/>
      <c r="M19" s="42">
        <v>125.78</v>
      </c>
      <c r="N19" s="44">
        <v>90</v>
      </c>
      <c r="O19" s="5"/>
      <c r="P19" s="5"/>
    </row>
    <row r="20" spans="1:16" ht="15" thickBot="1">
      <c r="B20" s="14"/>
      <c r="C20" s="5"/>
      <c r="D20" s="5"/>
      <c r="E20" s="9">
        <f>E18+E19</f>
        <v>245</v>
      </c>
      <c r="F20" s="9">
        <f t="shared" ref="F20:P20" si="2">F18+F19</f>
        <v>251</v>
      </c>
      <c r="G20" s="9">
        <f t="shared" si="2"/>
        <v>9.83</v>
      </c>
      <c r="H20" s="9">
        <f t="shared" si="2"/>
        <v>8.7899999999999991</v>
      </c>
      <c r="I20" s="9">
        <f t="shared" si="2"/>
        <v>32.51</v>
      </c>
      <c r="J20" s="33">
        <f t="shared" si="2"/>
        <v>0</v>
      </c>
      <c r="K20" s="9">
        <f t="shared" si="2"/>
        <v>0</v>
      </c>
      <c r="L20" s="9">
        <f t="shared" si="2"/>
        <v>0</v>
      </c>
      <c r="M20" s="9">
        <f t="shared" si="2"/>
        <v>125.78</v>
      </c>
      <c r="N20" s="9">
        <f t="shared" si="2"/>
        <v>90</v>
      </c>
      <c r="O20" s="9">
        <f t="shared" si="2"/>
        <v>0</v>
      </c>
      <c r="P20" s="9">
        <f t="shared" si="2"/>
        <v>0</v>
      </c>
    </row>
    <row r="21" spans="1:16" ht="28.8" thickBot="1">
      <c r="B21" s="28" t="s">
        <v>32</v>
      </c>
      <c r="C21" s="38">
        <v>44</v>
      </c>
      <c r="D21" s="39" t="s">
        <v>42</v>
      </c>
      <c r="E21" s="39">
        <v>100</v>
      </c>
      <c r="F21" s="42">
        <v>91.67</v>
      </c>
      <c r="G21" s="42">
        <v>1.7</v>
      </c>
      <c r="H21" s="44">
        <v>5.0999999999999996</v>
      </c>
      <c r="I21" s="44">
        <v>21</v>
      </c>
      <c r="J21" s="42"/>
      <c r="K21" s="44">
        <v>40.78</v>
      </c>
      <c r="L21" s="44"/>
      <c r="M21" s="44">
        <v>46.16</v>
      </c>
      <c r="N21" s="44">
        <v>35.4</v>
      </c>
      <c r="O21" s="44"/>
      <c r="P21" s="44"/>
    </row>
    <row r="22" spans="1:16" ht="28.8" thickBot="1">
      <c r="B22" s="14"/>
      <c r="C22" s="40">
        <v>292</v>
      </c>
      <c r="D22" s="41" t="s">
        <v>43</v>
      </c>
      <c r="E22" s="41">
        <v>200</v>
      </c>
      <c r="F22" s="43">
        <v>378</v>
      </c>
      <c r="G22" s="43">
        <v>16.18</v>
      </c>
      <c r="H22" s="45">
        <v>16.260000000000002</v>
      </c>
      <c r="I22" s="45">
        <v>35.5</v>
      </c>
      <c r="J22" s="43"/>
      <c r="K22" s="45"/>
      <c r="L22" s="45"/>
      <c r="M22" s="45"/>
      <c r="N22" s="45"/>
      <c r="O22" s="45"/>
      <c r="P22" s="45"/>
    </row>
    <row r="23" spans="1:16" ht="15" thickBot="1">
      <c r="B23" s="14"/>
      <c r="C23" s="40">
        <v>389</v>
      </c>
      <c r="D23" s="41" t="s">
        <v>44</v>
      </c>
      <c r="E23" s="41">
        <v>200</v>
      </c>
      <c r="F23" s="43">
        <v>84.8</v>
      </c>
      <c r="G23" s="43">
        <v>1</v>
      </c>
      <c r="H23" s="45">
        <v>0</v>
      </c>
      <c r="I23" s="45">
        <v>20.2</v>
      </c>
      <c r="J23" s="43"/>
      <c r="K23" s="45">
        <v>14</v>
      </c>
      <c r="L23" s="45"/>
      <c r="M23" s="45">
        <v>20</v>
      </c>
      <c r="N23" s="45">
        <v>14</v>
      </c>
      <c r="O23" s="45">
        <v>8</v>
      </c>
      <c r="P23" s="45">
        <v>2.8</v>
      </c>
    </row>
    <row r="24" spans="1:16" ht="15" thickBot="1">
      <c r="B24" s="14"/>
      <c r="C24" s="40"/>
      <c r="D24" s="41" t="s">
        <v>15</v>
      </c>
      <c r="E24" s="41">
        <v>30</v>
      </c>
      <c r="F24" s="43">
        <v>70</v>
      </c>
      <c r="G24" s="43">
        <v>2.37</v>
      </c>
      <c r="H24" s="45">
        <v>0.3</v>
      </c>
      <c r="I24" s="45">
        <v>14.49</v>
      </c>
      <c r="J24" s="43">
        <v>0.03</v>
      </c>
      <c r="K24" s="45">
        <v>0</v>
      </c>
      <c r="L24" s="45">
        <v>0</v>
      </c>
      <c r="M24" s="45">
        <v>6.9</v>
      </c>
      <c r="N24" s="45">
        <v>26.1</v>
      </c>
      <c r="O24" s="45">
        <v>9.9</v>
      </c>
      <c r="P24" s="45">
        <v>0.33</v>
      </c>
    </row>
    <row r="25" spans="1:16" ht="15" thickBot="1">
      <c r="B25" s="14"/>
      <c r="C25" s="40"/>
      <c r="D25" s="41" t="s">
        <v>16</v>
      </c>
      <c r="E25" s="41">
        <v>30</v>
      </c>
      <c r="F25" s="43">
        <v>69</v>
      </c>
      <c r="G25" s="43">
        <v>1.68</v>
      </c>
      <c r="H25" s="45">
        <v>0.33</v>
      </c>
      <c r="I25" s="45">
        <v>14.82</v>
      </c>
      <c r="J25" s="43">
        <v>0.03</v>
      </c>
      <c r="K25" s="45">
        <v>0</v>
      </c>
      <c r="L25" s="45">
        <v>0</v>
      </c>
      <c r="M25" s="45">
        <v>6.9</v>
      </c>
      <c r="N25" s="45">
        <v>31.8</v>
      </c>
      <c r="O25" s="45">
        <v>7.5</v>
      </c>
      <c r="P25" s="45">
        <v>0.93</v>
      </c>
    </row>
    <row r="26" spans="1:16">
      <c r="B26" s="14"/>
      <c r="C26" s="5"/>
      <c r="D26" s="5"/>
      <c r="E26" s="9">
        <f>E21+E22+E23+E24+E25</f>
        <v>560</v>
      </c>
      <c r="F26" s="9">
        <f t="shared" ref="F26:P26" si="3">F21+F22+F23+F24+F25</f>
        <v>693.47</v>
      </c>
      <c r="G26" s="9">
        <f t="shared" si="3"/>
        <v>22.93</v>
      </c>
      <c r="H26" s="9">
        <f t="shared" si="3"/>
        <v>21.99</v>
      </c>
      <c r="I26" s="9">
        <f t="shared" si="3"/>
        <v>106.00999999999999</v>
      </c>
      <c r="J26" s="34">
        <f t="shared" si="3"/>
        <v>0.06</v>
      </c>
      <c r="K26" s="30">
        <f t="shared" si="3"/>
        <v>54.78</v>
      </c>
      <c r="L26" s="30">
        <f t="shared" si="3"/>
        <v>0</v>
      </c>
      <c r="M26" s="30">
        <f t="shared" si="3"/>
        <v>79.960000000000008</v>
      </c>
      <c r="N26" s="30">
        <f t="shared" si="3"/>
        <v>107.3</v>
      </c>
      <c r="O26" s="30">
        <f t="shared" si="3"/>
        <v>25.4</v>
      </c>
      <c r="P26" s="30">
        <f t="shared" si="3"/>
        <v>4.0599999999999996</v>
      </c>
    </row>
    <row r="27" spans="1:16" ht="15.6">
      <c r="B27" s="28" t="s">
        <v>33</v>
      </c>
      <c r="C27" s="25">
        <v>411</v>
      </c>
      <c r="D27" s="25" t="s">
        <v>35</v>
      </c>
      <c r="E27" s="46">
        <v>200</v>
      </c>
      <c r="F27" s="9">
        <v>154</v>
      </c>
      <c r="G27" s="47">
        <v>5</v>
      </c>
      <c r="H27" s="47">
        <v>5</v>
      </c>
      <c r="I27" s="47">
        <v>22</v>
      </c>
      <c r="J27" s="33"/>
      <c r="K27" s="9"/>
      <c r="L27" s="9"/>
      <c r="M27" s="5"/>
      <c r="N27" s="5"/>
      <c r="O27" s="5"/>
      <c r="P27" s="5"/>
    </row>
    <row r="28" spans="1:16">
      <c r="B28" s="14"/>
      <c r="C28" s="5"/>
      <c r="D28" s="5"/>
      <c r="E28" s="5"/>
      <c r="F28" s="5"/>
      <c r="G28" s="7"/>
      <c r="H28" s="7"/>
      <c r="I28" s="7"/>
      <c r="J28" s="29"/>
      <c r="K28" s="5"/>
      <c r="L28" s="5"/>
      <c r="M28" s="5"/>
      <c r="N28" s="5"/>
      <c r="O28" s="5"/>
      <c r="P28" s="5"/>
    </row>
    <row r="29" spans="1:16">
      <c r="B29" s="14"/>
      <c r="C29" s="5"/>
      <c r="D29" s="9" t="s">
        <v>34</v>
      </c>
      <c r="E29" s="9">
        <f>E10+E17+E20+E26+E27</f>
        <v>1905</v>
      </c>
      <c r="F29" s="9">
        <f>F10+F17+F20+F26+F27</f>
        <v>2096.0699999999997</v>
      </c>
      <c r="G29" s="9">
        <f>G10+G17+G20+G26+G27</f>
        <v>77.7</v>
      </c>
      <c r="H29" s="9">
        <f>H10+H17+H20+H26+H27</f>
        <v>63.75</v>
      </c>
      <c r="I29" s="9">
        <f>I10+I17+I20+I26+I27</f>
        <v>303.32</v>
      </c>
      <c r="J29" s="33">
        <f>J10+J17+J20+J26+J27</f>
        <v>0.5</v>
      </c>
      <c r="K29" s="9">
        <f>K10+K17+K20+K26+K27</f>
        <v>85.18</v>
      </c>
      <c r="L29" s="9">
        <f>L10+L17+L20+L26+L27</f>
        <v>8.67</v>
      </c>
      <c r="M29" s="9">
        <f>M10+M17+M20+M26+M27</f>
        <v>391.51</v>
      </c>
      <c r="N29" s="9">
        <f>N10+N17+N20+N26+N27</f>
        <v>797.13</v>
      </c>
      <c r="O29" s="9">
        <f>O10+O17+O20+O26+O27</f>
        <v>146.63</v>
      </c>
      <c r="P29" s="9">
        <f>P10+P17+P20+P26+P27</f>
        <v>9.52</v>
      </c>
    </row>
    <row r="30" spans="1:16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107B61D-0C7F-4096-A2D5-72F6B8B3847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2022-01-24T06:33:41Z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