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  <c r="G32"/>
  <c r="H32"/>
  <c r="I32"/>
  <c r="J32"/>
  <c r="K32"/>
  <c r="L32"/>
  <c r="M32"/>
  <c r="N32"/>
  <c r="O32"/>
  <c r="P32"/>
  <c r="E32"/>
  <c r="F20"/>
  <c r="G20"/>
  <c r="H20"/>
  <c r="I20"/>
  <c r="M20"/>
  <c r="O20"/>
  <c r="E20"/>
  <c r="J20"/>
  <c r="N20"/>
  <c r="P20"/>
  <c r="F11"/>
  <c r="G11"/>
  <c r="H11"/>
  <c r="I11"/>
  <c r="J11"/>
  <c r="K11"/>
  <c r="L11"/>
  <c r="M11"/>
  <c r="N11"/>
  <c r="O11"/>
  <c r="P11"/>
  <c r="E11"/>
  <c r="K20" l="1"/>
  <c r="L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<sst xmlns="http://schemas.openxmlformats.org/spreadsheetml/2006/main" count="47" uniqueCount="42">
  <si>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</si>
  <si>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</si>
  <si>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</si>
  <si>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</si>
  <si>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</si>
  <si>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</si>
  <si>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</si>
  <si>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</si>
  <si>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</si>
  <si>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</si>
  <si>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</si>
  <si>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</si>
  <si>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</si>
  <si>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</si>
  <si>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</si>
  <si>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</si>
  <si>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</si>
  <si>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</si>
  <si>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</si>
  <si>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</si>
  <si>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</si>
  <si>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</si>
  <si>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</si>
  <si>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</si>
  <si>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</si>
  <si>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</si>
  <si>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</si>
  <si>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</si>
  <si>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</si>
  <si>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</si>
  <si>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</si>
  <si>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</si>
  <si>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Салат «Восторг»</t>
  </si>
  <si>
    <t>Каша из риса и пшена</t>
  </si>
  <si>
    <t>Сыр порциями</t>
  </si>
  <si>
    <t>Чай с лимоном</t>
  </si>
  <si>
    <t>Салат  картофельный с кукурузой</t>
  </si>
  <si>
    <t>Суп рисовый с курой</t>
  </si>
  <si>
    <t>котлета</t>
  </si>
  <si>
    <t>Макароны отварные</t>
  </si>
  <si>
    <t>Соус красный основной</t>
  </si>
  <si>
    <t>Сок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</si>
</sst>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0" borderId="6" xfId="0" applyBorder="1"/>
    <xf numFmtId="0" fontId="0" fillId="0" borderId="9" xfId="0" applyBorder="1"/>
    <xf numFmtId="14" fontId="1" fillId="0" borderId="10" xfId="0" applyNumberFormat="1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vertical="top" wrapText="1"/>
    </xf>
    <xf numFmtId="0" fontId="0" fillId="2" borderId="4" xfId="0" applyFont="1" applyFill="1" applyBorder="1"/>
    <xf numFmtId="0" fontId="1" fillId="2" borderId="4" xfId="0" applyFont="1" applyFill="1" applyBorder="1"/>
    <xf numFmtId="0" fontId="0" fillId="3" borderId="3" xfId="0" applyFont="1" applyFill="1" applyBorder="1"/>
    <xf numFmtId="0" fontId="0" fillId="3" borderId="6" xfId="0" applyFill="1" applyBorder="1"/>
    <xf numFmtId="0" fontId="0" fillId="3" borderId="6" xfId="0" applyFill="1" applyBorder="1" applyAlignment="1">
      <alignment vertical="center"/>
    </xf>
    <xf numFmtId="0" fontId="0" fillId="3" borderId="6" xfId="0" applyFont="1" applyFill="1" applyBorder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1" fillId="3" borderId="6" xfId="0" applyFont="1" applyFill="1" applyBorder="1"/>
    <xf numFmtId="0" fontId="1" fillId="0" borderId="6" xfId="0" applyFont="1" applyBorder="1"/>
    <xf numFmtId="49" fontId="2" fillId="0" borderId="4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3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tabSelected="1" topLeftCell="B1" workbookViewId="0">
      <selection activeCell="G28" sqref="G28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16" ht="15" thickBot="1">
      <c r="A1" t="s">
        <v>18</v>
      </c>
      <c r="B1" s="10"/>
    </row>
    <row r="2" spans="1:16">
      <c r="A2" s="1" t="s">
        <v>0</v>
      </c>
      <c r="B2" s="2" t="s">
        <v>17</v>
      </c>
      <c r="C2" s="2"/>
      <c r="D2" s="2"/>
      <c r="E2" s="2"/>
      <c r="F2" s="3"/>
      <c r="G2" s="15"/>
      <c r="H2" s="15" t="s">
        <v>1</v>
      </c>
      <c r="I2" s="16">
        <v>44582</v>
      </c>
    </row>
    <row r="3" spans="1:16">
      <c r="A3" s="4"/>
      <c r="B3" s="5"/>
      <c r="C3" s="5"/>
      <c r="D3" s="5"/>
      <c r="E3" s="5"/>
      <c r="F3" s="14"/>
      <c r="G3" s="34" t="s">
        <v>21</v>
      </c>
      <c r="H3" s="35"/>
      <c r="I3" s="36"/>
      <c r="J3" s="34" t="s">
        <v>22</v>
      </c>
      <c r="K3" s="35"/>
      <c r="L3" s="36"/>
      <c r="M3" s="34" t="s">
        <v>23</v>
      </c>
      <c r="N3" s="35"/>
      <c r="O3" s="35"/>
      <c r="P3" s="36"/>
    </row>
    <row r="4" spans="1:16" ht="15" thickBot="1">
      <c r="A4" s="6" t="s">
        <v>2</v>
      </c>
      <c r="B4" s="7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7" t="s">
        <v>8</v>
      </c>
      <c r="H4" s="17" t="s">
        <v>9</v>
      </c>
      <c r="I4" s="18" t="s">
        <v>10</v>
      </c>
      <c r="J4" s="19" t="s">
        <v>24</v>
      </c>
      <c r="K4" s="19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</row>
    <row r="5" spans="1:16" ht="15" thickBot="1">
      <c r="A5" s="23" t="s">
        <v>11</v>
      </c>
      <c r="B5" s="29" t="s">
        <v>11</v>
      </c>
      <c r="C5" s="37">
        <v>20</v>
      </c>
      <c r="D5" s="38" t="s">
        <v>32</v>
      </c>
      <c r="E5" s="38">
        <v>100</v>
      </c>
      <c r="F5" s="41">
        <v>48</v>
      </c>
      <c r="G5" s="41">
        <v>2</v>
      </c>
      <c r="H5" s="43">
        <v>5</v>
      </c>
      <c r="I5" s="43">
        <v>12</v>
      </c>
      <c r="J5" s="20"/>
      <c r="K5" s="20"/>
      <c r="L5" s="20"/>
      <c r="M5" s="20"/>
      <c r="N5" s="20"/>
      <c r="O5" s="20"/>
      <c r="P5" s="20"/>
    </row>
    <row r="6" spans="1:16" ht="15" thickBot="1">
      <c r="A6" s="23"/>
      <c r="B6" s="25" t="s">
        <v>19</v>
      </c>
      <c r="C6" s="39">
        <v>175</v>
      </c>
      <c r="D6" s="40" t="s">
        <v>33</v>
      </c>
      <c r="E6" s="40">
        <v>200</v>
      </c>
      <c r="F6" s="42">
        <v>272</v>
      </c>
      <c r="G6" s="42">
        <v>5.6</v>
      </c>
      <c r="H6" s="44">
        <v>10.16</v>
      </c>
      <c r="I6" s="44">
        <v>15.5</v>
      </c>
      <c r="J6" s="20"/>
      <c r="K6" s="20"/>
      <c r="L6" s="20"/>
      <c r="M6" s="20"/>
      <c r="N6" s="20"/>
      <c r="O6" s="20"/>
      <c r="P6" s="20"/>
    </row>
    <row r="7" spans="1:16" ht="15" thickBot="1">
      <c r="A7" s="23"/>
      <c r="B7" s="25"/>
      <c r="C7" s="39">
        <v>15</v>
      </c>
      <c r="D7" s="40" t="s">
        <v>34</v>
      </c>
      <c r="E7" s="40">
        <v>20</v>
      </c>
      <c r="F7" s="42">
        <v>71.69</v>
      </c>
      <c r="G7" s="42">
        <v>4.6399999999999997</v>
      </c>
      <c r="H7" s="44">
        <v>5.9</v>
      </c>
      <c r="I7" s="44">
        <v>0</v>
      </c>
      <c r="J7" s="20"/>
      <c r="K7" s="20"/>
      <c r="L7" s="20"/>
      <c r="M7" s="20"/>
      <c r="N7" s="20"/>
      <c r="O7" s="20"/>
      <c r="P7" s="20"/>
    </row>
    <row r="8" spans="1:16" ht="15" thickBot="1">
      <c r="A8" s="23"/>
      <c r="B8" s="24" t="s">
        <v>20</v>
      </c>
      <c r="C8" s="39">
        <v>378</v>
      </c>
      <c r="D8" s="40" t="s">
        <v>35</v>
      </c>
      <c r="E8" s="40">
        <v>200</v>
      </c>
      <c r="F8" s="42">
        <v>62</v>
      </c>
      <c r="G8" s="42">
        <v>0.13</v>
      </c>
      <c r="H8" s="44">
        <v>0.02</v>
      </c>
      <c r="I8" s="44">
        <v>15.2</v>
      </c>
      <c r="J8" s="20"/>
      <c r="K8" s="20"/>
      <c r="L8" s="20"/>
      <c r="M8" s="20"/>
      <c r="N8" s="20"/>
      <c r="O8" s="20"/>
      <c r="P8" s="20"/>
    </row>
    <row r="9" spans="1:16" ht="15" thickBot="1">
      <c r="A9" s="23"/>
      <c r="B9" s="24"/>
      <c r="C9" s="39"/>
      <c r="D9" s="40" t="s">
        <v>15</v>
      </c>
      <c r="E9" s="40">
        <v>30</v>
      </c>
      <c r="F9" s="42">
        <v>70</v>
      </c>
      <c r="G9" s="42">
        <v>2.37</v>
      </c>
      <c r="H9" s="44">
        <v>0.3</v>
      </c>
      <c r="I9" s="44">
        <v>14.49</v>
      </c>
      <c r="J9" s="20">
        <v>0.03</v>
      </c>
      <c r="K9" s="20">
        <v>0</v>
      </c>
      <c r="L9" s="20">
        <v>0</v>
      </c>
      <c r="M9" s="20">
        <v>6.9</v>
      </c>
      <c r="N9" s="31">
        <v>26.1</v>
      </c>
      <c r="O9" s="20">
        <v>9.9</v>
      </c>
      <c r="P9" s="20">
        <v>0.33</v>
      </c>
    </row>
    <row r="10" spans="1:16" ht="15" thickBot="1">
      <c r="A10" s="23"/>
      <c r="B10" s="26"/>
      <c r="C10" s="39"/>
      <c r="D10" s="40" t="s">
        <v>16</v>
      </c>
      <c r="E10" s="40">
        <v>20</v>
      </c>
      <c r="F10" s="42">
        <v>46</v>
      </c>
      <c r="G10" s="42">
        <v>1.1200000000000001</v>
      </c>
      <c r="H10" s="44">
        <v>0.22</v>
      </c>
      <c r="I10" s="44">
        <v>9.8800000000000008</v>
      </c>
      <c r="J10" s="20">
        <v>0.03</v>
      </c>
      <c r="K10" s="20">
        <v>0</v>
      </c>
      <c r="L10" s="20">
        <v>0</v>
      </c>
      <c r="M10" s="20">
        <v>6.9</v>
      </c>
      <c r="N10" s="20">
        <v>31.8</v>
      </c>
      <c r="O10" s="20">
        <v>7.5</v>
      </c>
      <c r="P10" s="20">
        <v>0.93</v>
      </c>
    </row>
    <row r="11" spans="1:16" ht="15" thickBot="1">
      <c r="A11" s="8"/>
      <c r="B11" s="13"/>
      <c r="C11" s="21"/>
      <c r="D11" s="21"/>
      <c r="E11" s="22">
        <f>E5+E6+E7+E8+E9+E10</f>
        <v>570</v>
      </c>
      <c r="F11" s="22">
        <f t="shared" ref="F11:P11" si="0">F5+F6+F7+F8+F9+F10</f>
        <v>569.69000000000005</v>
      </c>
      <c r="G11" s="22">
        <f t="shared" si="0"/>
        <v>15.86</v>
      </c>
      <c r="H11" s="22">
        <f t="shared" si="0"/>
        <v>21.6</v>
      </c>
      <c r="I11" s="22">
        <f t="shared" si="0"/>
        <v>67.070000000000007</v>
      </c>
      <c r="J11" s="22">
        <f t="shared" si="0"/>
        <v>0.06</v>
      </c>
      <c r="K11" s="22">
        <f t="shared" si="0"/>
        <v>0</v>
      </c>
      <c r="L11" s="22">
        <f t="shared" si="0"/>
        <v>0</v>
      </c>
      <c r="M11" s="22">
        <f t="shared" si="0"/>
        <v>13.8</v>
      </c>
      <c r="N11" s="22">
        <f t="shared" si="0"/>
        <v>57.900000000000006</v>
      </c>
      <c r="O11" s="22">
        <f t="shared" si="0"/>
        <v>17.399999999999999</v>
      </c>
      <c r="P11" s="22">
        <f t="shared" si="0"/>
        <v>1.26</v>
      </c>
    </row>
    <row r="12" spans="1:16" ht="28.8" thickBot="1">
      <c r="A12" s="6" t="s">
        <v>12</v>
      </c>
      <c r="B12" s="30" t="s">
        <v>12</v>
      </c>
      <c r="C12" s="37">
        <v>71</v>
      </c>
      <c r="D12" s="38" t="s">
        <v>36</v>
      </c>
      <c r="E12" s="38">
        <v>100</v>
      </c>
      <c r="F12" s="41">
        <v>101</v>
      </c>
      <c r="G12" s="41">
        <v>1.9</v>
      </c>
      <c r="H12" s="43">
        <v>5.2</v>
      </c>
      <c r="I12" s="43">
        <v>10.43</v>
      </c>
      <c r="J12" s="20"/>
      <c r="K12" s="20"/>
      <c r="L12" s="20"/>
      <c r="M12" s="20"/>
      <c r="N12" s="20"/>
      <c r="O12" s="20"/>
      <c r="P12" s="20"/>
    </row>
    <row r="13" spans="1:16" ht="15" thickBot="1">
      <c r="A13" s="6"/>
      <c r="B13" s="12" t="s">
        <v>13</v>
      </c>
      <c r="C13" s="39">
        <v>115</v>
      </c>
      <c r="D13" s="40" t="s">
        <v>37</v>
      </c>
      <c r="E13" s="40">
        <v>250</v>
      </c>
      <c r="F13" s="42">
        <v>51.5</v>
      </c>
      <c r="G13" s="42">
        <v>0.56000000000000005</v>
      </c>
      <c r="H13" s="44">
        <v>4.8899999999999997</v>
      </c>
      <c r="I13" s="44">
        <v>0.56999999999999995</v>
      </c>
      <c r="J13" s="41">
        <v>0.01</v>
      </c>
      <c r="K13" s="43">
        <v>0.85</v>
      </c>
      <c r="L13" s="43">
        <v>0</v>
      </c>
      <c r="M13" s="43">
        <v>22</v>
      </c>
      <c r="N13" s="43">
        <v>12.5</v>
      </c>
      <c r="O13" s="43">
        <v>5.3</v>
      </c>
      <c r="P13" s="43">
        <v>0.2</v>
      </c>
    </row>
    <row r="14" spans="1:16" ht="15" thickBot="1">
      <c r="A14" s="6"/>
      <c r="B14" s="12" t="s">
        <v>14</v>
      </c>
      <c r="C14" s="39">
        <v>268</v>
      </c>
      <c r="D14" s="40" t="s">
        <v>38</v>
      </c>
      <c r="E14" s="40">
        <v>100</v>
      </c>
      <c r="F14" s="42">
        <v>163</v>
      </c>
      <c r="G14" s="42">
        <v>10.33</v>
      </c>
      <c r="H14" s="44">
        <v>12.52</v>
      </c>
      <c r="I14" s="44">
        <v>11</v>
      </c>
      <c r="J14" s="20"/>
      <c r="K14" s="20"/>
      <c r="L14" s="20"/>
      <c r="M14" s="20"/>
      <c r="N14" s="20"/>
      <c r="O14" s="20"/>
      <c r="P14" s="20"/>
    </row>
    <row r="15" spans="1:16" ht="15" thickBot="1">
      <c r="A15" s="6"/>
      <c r="B15" s="12"/>
      <c r="C15" s="39">
        <v>203</v>
      </c>
      <c r="D15" s="40" t="s">
        <v>39</v>
      </c>
      <c r="E15" s="40">
        <v>200</v>
      </c>
      <c r="F15" s="42">
        <v>208</v>
      </c>
      <c r="G15" s="42">
        <v>7.54</v>
      </c>
      <c r="H15" s="44">
        <v>7.71</v>
      </c>
      <c r="I15" s="44">
        <v>42.56</v>
      </c>
      <c r="J15" s="20"/>
      <c r="K15" s="20"/>
      <c r="L15" s="20"/>
      <c r="M15" s="20"/>
      <c r="N15" s="20"/>
      <c r="O15" s="20"/>
      <c r="P15" s="20"/>
    </row>
    <row r="16" spans="1:16" ht="15" thickBot="1">
      <c r="A16" s="6"/>
      <c r="B16" s="14" t="s">
        <v>20</v>
      </c>
      <c r="C16" s="39">
        <v>455</v>
      </c>
      <c r="D16" s="40" t="s">
        <v>40</v>
      </c>
      <c r="E16" s="40">
        <v>50</v>
      </c>
      <c r="F16" s="42">
        <v>22</v>
      </c>
      <c r="G16" s="42">
        <v>0.4</v>
      </c>
      <c r="H16" s="44">
        <v>0.86</v>
      </c>
      <c r="I16" s="44">
        <v>3</v>
      </c>
      <c r="J16" s="20"/>
      <c r="K16" s="20"/>
      <c r="L16" s="20"/>
      <c r="M16" s="20"/>
      <c r="N16" s="20"/>
      <c r="O16" s="20"/>
      <c r="P16" s="20"/>
    </row>
    <row r="17" spans="1:16" ht="15" thickBot="1">
      <c r="A17" s="6"/>
      <c r="B17" s="14"/>
      <c r="C17" s="39"/>
      <c r="D17" s="40" t="s">
        <v>41</v>
      </c>
      <c r="E17" s="40">
        <v>200</v>
      </c>
      <c r="F17" s="42">
        <v>84.8</v>
      </c>
      <c r="G17" s="42">
        <v>1</v>
      </c>
      <c r="H17" s="44">
        <v>0</v>
      </c>
      <c r="I17" s="44">
        <v>20.2</v>
      </c>
      <c r="J17" s="20"/>
      <c r="K17" s="20"/>
      <c r="L17" s="20"/>
      <c r="M17" s="20"/>
      <c r="N17" s="20"/>
      <c r="O17" s="20"/>
      <c r="P17" s="20"/>
    </row>
    <row r="18" spans="1:16" ht="15" thickBot="1">
      <c r="A18" s="6"/>
      <c r="B18" s="12"/>
      <c r="C18" s="39"/>
      <c r="D18" s="40" t="s">
        <v>15</v>
      </c>
      <c r="E18" s="40">
        <v>70</v>
      </c>
      <c r="F18" s="42">
        <v>161</v>
      </c>
      <c r="G18" s="42">
        <v>5.53</v>
      </c>
      <c r="H18" s="44">
        <v>0.7</v>
      </c>
      <c r="I18" s="44">
        <v>33.81</v>
      </c>
      <c r="J18" s="20">
        <v>0.09</v>
      </c>
      <c r="K18" s="20">
        <v>0</v>
      </c>
      <c r="L18" s="20">
        <v>0</v>
      </c>
      <c r="M18" s="20">
        <v>20.7</v>
      </c>
      <c r="N18" s="20">
        <v>78.3</v>
      </c>
      <c r="O18" s="20">
        <v>29.7</v>
      </c>
      <c r="P18" s="20">
        <v>0.99</v>
      </c>
    </row>
    <row r="19" spans="1:16" ht="15" thickBot="1">
      <c r="B19" s="30"/>
      <c r="C19" s="39"/>
      <c r="D19" s="40" t="s">
        <v>16</v>
      </c>
      <c r="E19" s="40">
        <v>40</v>
      </c>
      <c r="F19" s="42">
        <v>92</v>
      </c>
      <c r="G19" s="42">
        <v>1.68</v>
      </c>
      <c r="H19" s="44">
        <v>0.33</v>
      </c>
      <c r="I19" s="44">
        <v>19.32</v>
      </c>
      <c r="J19" s="20">
        <v>0.06</v>
      </c>
      <c r="K19" s="20">
        <v>0</v>
      </c>
      <c r="L19" s="20">
        <v>0</v>
      </c>
      <c r="M19" s="20">
        <v>13.8</v>
      </c>
      <c r="N19" s="20">
        <v>63.6</v>
      </c>
      <c r="O19" s="20">
        <v>15</v>
      </c>
      <c r="P19" s="20">
        <v>1.86</v>
      </c>
    </row>
    <row r="20" spans="1:16">
      <c r="B20" s="30"/>
      <c r="C20" s="45"/>
      <c r="D20" s="45"/>
      <c r="E20" s="46">
        <f>E12+E13+E14+E15+E16+E17+E18+E19</f>
        <v>1010</v>
      </c>
      <c r="F20" s="46">
        <f t="shared" ref="F20:P20" si="1">F12+F13+F14+F15+F16+F17+F18+F19</f>
        <v>883.3</v>
      </c>
      <c r="G20" s="46">
        <f t="shared" si="1"/>
        <v>28.939999999999998</v>
      </c>
      <c r="H20" s="46">
        <f t="shared" si="1"/>
        <v>32.21</v>
      </c>
      <c r="I20" s="46">
        <f t="shared" si="1"/>
        <v>140.89000000000001</v>
      </c>
      <c r="J20" s="46">
        <f t="shared" si="1"/>
        <v>0.15999999999999998</v>
      </c>
      <c r="K20" s="46">
        <f t="shared" si="1"/>
        <v>0.85</v>
      </c>
      <c r="L20" s="46">
        <f t="shared" si="1"/>
        <v>0</v>
      </c>
      <c r="M20" s="46">
        <f t="shared" si="1"/>
        <v>56.5</v>
      </c>
      <c r="N20" s="46">
        <f t="shared" si="1"/>
        <v>154.4</v>
      </c>
      <c r="O20" s="46">
        <f t="shared" si="1"/>
        <v>50</v>
      </c>
      <c r="P20" s="46">
        <f t="shared" si="1"/>
        <v>3.05</v>
      </c>
    </row>
    <row r="21" spans="1:16">
      <c r="B21" s="30"/>
      <c r="C21" s="27"/>
      <c r="D21" s="27"/>
      <c r="E21" s="27"/>
      <c r="F21" s="28"/>
      <c r="G21" s="20"/>
      <c r="H21" s="20"/>
      <c r="I21" s="20"/>
      <c r="J21" s="5"/>
      <c r="K21" s="5"/>
      <c r="L21" s="5"/>
      <c r="M21" s="5"/>
      <c r="N21" s="5"/>
      <c r="O21" s="5"/>
      <c r="P21" s="5"/>
    </row>
    <row r="22" spans="1:16">
      <c r="B22" s="14"/>
      <c r="C22" s="27"/>
      <c r="D22" s="27"/>
      <c r="E22" s="27"/>
      <c r="F22" s="9"/>
      <c r="G22" s="20"/>
      <c r="H22" s="20"/>
      <c r="I22" s="20"/>
      <c r="J22" s="9"/>
      <c r="K22" s="9"/>
      <c r="L22" s="9"/>
      <c r="M22" s="9"/>
      <c r="N22" s="9"/>
      <c r="O22" s="9"/>
      <c r="P22" s="9"/>
    </row>
    <row r="23" spans="1:16">
      <c r="B23" s="30"/>
      <c r="C23" s="27"/>
      <c r="D23" s="27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>
      <c r="B24" s="30"/>
      <c r="C24" s="27"/>
      <c r="D24" s="27"/>
      <c r="E24" s="27"/>
      <c r="F24" s="20"/>
      <c r="G24" s="20"/>
      <c r="H24" s="20"/>
      <c r="I24" s="20"/>
      <c r="J24" s="5"/>
      <c r="K24" s="5"/>
      <c r="L24" s="5"/>
      <c r="M24" s="5"/>
      <c r="N24" s="5"/>
      <c r="O24" s="5"/>
      <c r="P24" s="5"/>
    </row>
    <row r="25" spans="1:16">
      <c r="B25" s="14"/>
      <c r="C25" s="27"/>
      <c r="D25" s="27"/>
      <c r="E25" s="27"/>
      <c r="F25" s="20"/>
      <c r="G25" s="20"/>
      <c r="H25" s="20"/>
      <c r="I25" s="20"/>
      <c r="J25" s="5"/>
      <c r="K25" s="5"/>
      <c r="L25" s="5"/>
      <c r="M25" s="5"/>
      <c r="N25" s="5"/>
      <c r="O25" s="5"/>
      <c r="P25" s="5"/>
    </row>
    <row r="26" spans="1:16">
      <c r="B26" s="14"/>
      <c r="C26" s="27"/>
      <c r="D26" s="27"/>
      <c r="E26" s="27"/>
      <c r="F26" s="20"/>
      <c r="G26" s="20"/>
      <c r="H26" s="20"/>
      <c r="I26" s="20"/>
      <c r="J26" s="5"/>
      <c r="K26" s="5"/>
      <c r="L26" s="5"/>
      <c r="M26" s="5"/>
      <c r="N26" s="5"/>
      <c r="O26" s="5"/>
      <c r="P26" s="5"/>
    </row>
    <row r="27" spans="1:16">
      <c r="B27" s="14"/>
      <c r="C27" s="27"/>
      <c r="D27" s="27"/>
      <c r="E27" s="27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>
      <c r="B28" s="14"/>
      <c r="C28" s="27"/>
      <c r="D28" s="27"/>
      <c r="E28" s="27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>
      <c r="B29" s="14"/>
      <c r="C29" s="5"/>
      <c r="D29" s="5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>
      <c r="B30" s="30"/>
      <c r="C30" s="27"/>
      <c r="D30" s="27"/>
      <c r="E30" s="27"/>
      <c r="F30" s="5"/>
      <c r="G30" s="33"/>
      <c r="H30" s="33"/>
      <c r="I30" s="33"/>
      <c r="J30" s="5"/>
      <c r="K30" s="5"/>
      <c r="L30" s="5"/>
      <c r="M30" s="5"/>
      <c r="N30" s="5"/>
      <c r="O30" s="5"/>
      <c r="P30" s="5"/>
    </row>
    <row r="31" spans="1:16">
      <c r="B31" s="14"/>
      <c r="C31" s="5"/>
      <c r="D31" s="5"/>
      <c r="E31" s="5"/>
      <c r="F31" s="5"/>
      <c r="G31" s="7"/>
      <c r="H31" s="7"/>
      <c r="I31" s="7"/>
      <c r="J31" s="5"/>
      <c r="K31" s="5"/>
      <c r="L31" s="5"/>
      <c r="M31" s="5"/>
      <c r="N31" s="5"/>
      <c r="O31" s="5"/>
      <c r="P31" s="5"/>
    </row>
    <row r="32" spans="1:16">
      <c r="B32" s="14"/>
      <c r="C32" s="5"/>
      <c r="D32" s="9" t="s">
        <v>31</v>
      </c>
      <c r="E32" s="9">
        <f>E11+E20+E23+E29+E30</f>
        <v>1580</v>
      </c>
      <c r="F32" s="9">
        <f t="shared" ref="F32:P32" si="2">F11+F20+F23+F29+F30</f>
        <v>1452.99</v>
      </c>
      <c r="G32" s="9">
        <f t="shared" si="2"/>
        <v>44.8</v>
      </c>
      <c r="H32" s="9">
        <f t="shared" si="2"/>
        <v>53.81</v>
      </c>
      <c r="I32" s="9">
        <f t="shared" si="2"/>
        <v>207.96000000000004</v>
      </c>
      <c r="J32" s="9">
        <f t="shared" si="2"/>
        <v>0.21999999999999997</v>
      </c>
      <c r="K32" s="9">
        <f t="shared" si="2"/>
        <v>0.85</v>
      </c>
      <c r="L32" s="9">
        <f t="shared" si="2"/>
        <v>0</v>
      </c>
      <c r="M32" s="9">
        <f t="shared" si="2"/>
        <v>70.3</v>
      </c>
      <c r="N32" s="9">
        <f t="shared" si="2"/>
        <v>212.3</v>
      </c>
      <c r="O32" s="9">
        <f t="shared" si="2"/>
        <v>67.400000000000006</v>
      </c>
      <c r="P32" s="9">
        <f t="shared" si="2"/>
        <v>4.3099999999999996</v>
      </c>
    </row>
    <row r="33" spans="2:16">
      <c r="B33" s="1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</sheetData>
  <mergeCells count="3">
    <mergeCell ref="G3:I3"/>
    <mergeCell ref="J3:L3"/>
    <mergeCell ref="M3:P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3F87AB7F-E8EC-42DA-BE12-F1F9F62170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2022-01-24T06:26:01Z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