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I31"/>
  <c r="K31"/>
  <c r="M31"/>
  <c r="O31"/>
  <c r="F28"/>
  <c r="G28"/>
  <c r="H28"/>
  <c r="I28"/>
  <c r="J28"/>
  <c r="K28"/>
  <c r="L28"/>
  <c r="M28"/>
  <c r="N28"/>
  <c r="O28"/>
  <c r="P28"/>
  <c r="E28"/>
  <c r="F21"/>
  <c r="G21"/>
  <c r="H21"/>
  <c r="I21"/>
  <c r="J21"/>
  <c r="K21"/>
  <c r="L21"/>
  <c r="M21"/>
  <c r="N21"/>
  <c r="O21"/>
  <c r="P21"/>
  <c r="E21"/>
  <c r="F10"/>
  <c r="F31" s="1"/>
  <c r="G10"/>
  <c r="H10"/>
  <c r="H31" s="1"/>
  <c r="I10"/>
  <c r="J10"/>
  <c r="J31" s="1"/>
  <c r="K10"/>
  <c r="L10"/>
  <c r="L31" s="1"/>
  <c r="M10"/>
  <c r="N10"/>
  <c r="N31" s="1"/>
  <c r="O10"/>
  <c r="P10"/>
  <c r="P31" s="1"/>
  <c r="E10"/>
  <c r="F18"/>
  <c r="G18"/>
  <c r="H18"/>
  <c r="I18"/>
  <c r="J18"/>
  <c r="K18"/>
  <c r="L18"/>
  <c r="M18"/>
  <c r="N18"/>
  <c r="O18"/>
  <c r="P18"/>
  <c r="E18"/>
  <c r="E3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<sst xmlns="http://schemas.openxmlformats.org/spreadsheetml/2006/main" count="57" uniqueCount="50">
  <si>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</si>
  <si>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</si>
  <si>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</si>
  <si>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</si>
  <si>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</si>
  <si>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</si>
  <si>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</si>
  <si>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</si>
  <si>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</si>
  <si>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</si>
  <si>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</si>
  <si>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</si>
  <si>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</si>
  <si>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</si>
  <si>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</si>
  <si>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</si>
  <si>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</si>
  <si>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</si>
  <si>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</si>
  <si>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</si>
  <si>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</si>
  <si>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</si>
  <si>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</si>
  <si>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</si>
  <si>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</si>
  <si>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</si>
  <si>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</si>
  <si>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</si>
  <si>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</si>
  <si>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</si>
  <si>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</si>
  <si>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Салат «Восторг»</t>
  </si>
  <si>
    <t>Чай с сахаром</t>
  </si>
  <si>
    <t>Салат «Метелка»</t>
  </si>
  <si>
    <t>Каша ячневая с маслом</t>
  </si>
  <si>
    <t>Борщ с капустой и картофелем</t>
  </si>
  <si>
    <t>Гуляш из отварной говядины</t>
  </si>
  <si>
    <t>Гречка отварная</t>
  </si>
  <si>
    <t>Сок</t>
  </si>
  <si>
    <t>Бутерброд с повидлом</t>
  </si>
  <si>
    <t>Чай с молоком</t>
  </si>
  <si>
    <t>Полдник</t>
  </si>
  <si>
    <t>1-ый ужин</t>
  </si>
  <si>
    <t>Оладьи со сгущенным молоком</t>
  </si>
  <si>
    <t>Фрикадельки рыбные</t>
  </si>
  <si>
    <t>Картофель отварной с луком</t>
  </si>
  <si>
    <t>Кисель плодово-ягодный</t>
  </si>
  <si>
    <t>Кефир</t>
  </si>
  <si>
    <t>2-ой ужин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</si>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</sst>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1" fillId="0" borderId="13" xfId="0" applyFont="1" applyBorder="1"/>
    <xf numFmtId="0" fontId="0" fillId="0" borderId="8" xfId="0" applyBorder="1"/>
    <xf numFmtId="0" fontId="0" fillId="0" borderId="11" xfId="0" applyBorder="1"/>
    <xf numFmtId="0" fontId="1" fillId="0" borderId="11" xfId="0" applyFont="1" applyBorder="1"/>
    <xf numFmtId="0" fontId="0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1" workbookViewId="0">
      <selection activeCell="G39" sqref="G39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44574</v>
      </c>
    </row>
    <row r="3" spans="1:16">
      <c r="A3" s="4"/>
      <c r="B3" s="5"/>
      <c r="C3" s="5"/>
      <c r="D3" s="5"/>
      <c r="E3" s="5"/>
      <c r="F3" s="14"/>
      <c r="G3" s="27" t="s">
        <v>21</v>
      </c>
      <c r="H3" s="28"/>
      <c r="I3" s="29"/>
      <c r="J3" s="27" t="s">
        <v>22</v>
      </c>
      <c r="K3" s="28"/>
      <c r="L3" s="29"/>
      <c r="M3" s="27" t="s">
        <v>23</v>
      </c>
      <c r="N3" s="28"/>
      <c r="O3" s="28"/>
      <c r="P3" s="29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3" t="s">
        <v>11</v>
      </c>
      <c r="B5" s="33" t="s">
        <v>11</v>
      </c>
      <c r="C5" s="31">
        <v>26</v>
      </c>
      <c r="D5" s="31" t="s">
        <v>33</v>
      </c>
      <c r="E5" s="31">
        <v>100</v>
      </c>
      <c r="F5" s="20">
        <v>36.6</v>
      </c>
      <c r="G5" s="20">
        <v>1.1499999999999999</v>
      </c>
      <c r="H5" s="20">
        <v>10.199999999999999</v>
      </c>
      <c r="I5" s="20">
        <v>7.38</v>
      </c>
      <c r="J5" s="20"/>
      <c r="K5" s="20"/>
      <c r="L5" s="20"/>
      <c r="M5" s="20"/>
      <c r="N5" s="20"/>
      <c r="O5" s="20"/>
      <c r="P5" s="20"/>
    </row>
    <row r="6" spans="1:16">
      <c r="A6" s="23"/>
      <c r="B6" s="25" t="s">
        <v>19</v>
      </c>
      <c r="C6" s="31">
        <v>223</v>
      </c>
      <c r="D6" s="31" t="s">
        <v>34</v>
      </c>
      <c r="E6" s="31">
        <v>200</v>
      </c>
      <c r="F6" s="20">
        <v>272</v>
      </c>
      <c r="G6" s="20">
        <v>6.96</v>
      </c>
      <c r="H6" s="20">
        <v>10.45</v>
      </c>
      <c r="I6" s="20">
        <v>29.85</v>
      </c>
      <c r="J6" s="20"/>
      <c r="K6" s="20"/>
      <c r="L6" s="20"/>
      <c r="M6" s="20"/>
      <c r="N6" s="20"/>
      <c r="O6" s="20"/>
      <c r="P6" s="20"/>
    </row>
    <row r="7" spans="1:16">
      <c r="A7" s="23"/>
      <c r="B7" s="25"/>
      <c r="C7" s="31"/>
      <c r="D7" s="31" t="s">
        <v>32</v>
      </c>
      <c r="E7" s="31">
        <v>200</v>
      </c>
      <c r="F7" s="20">
        <v>60</v>
      </c>
      <c r="G7" s="20">
        <v>7.0000000000000007E-2</v>
      </c>
      <c r="H7" s="20">
        <v>0.02</v>
      </c>
      <c r="I7" s="20">
        <v>15</v>
      </c>
      <c r="J7" s="20"/>
      <c r="K7" s="20"/>
      <c r="L7" s="20"/>
      <c r="M7" s="20"/>
      <c r="N7" s="20"/>
      <c r="O7" s="20"/>
      <c r="P7" s="20"/>
    </row>
    <row r="8" spans="1:16">
      <c r="A8" s="23"/>
      <c r="B8" s="24" t="s">
        <v>20</v>
      </c>
      <c r="C8" s="31"/>
      <c r="D8" s="31" t="s">
        <v>15</v>
      </c>
      <c r="E8" s="31">
        <v>30</v>
      </c>
      <c r="F8" s="20">
        <v>70</v>
      </c>
      <c r="G8" s="20">
        <v>2.37</v>
      </c>
      <c r="H8" s="20">
        <v>0.3</v>
      </c>
      <c r="I8" s="20">
        <v>14.49</v>
      </c>
      <c r="J8" s="20">
        <v>0.06</v>
      </c>
      <c r="K8" s="20">
        <v>0</v>
      </c>
      <c r="L8" s="20">
        <v>0</v>
      </c>
      <c r="M8" s="20">
        <v>13.8</v>
      </c>
      <c r="N8" s="20">
        <v>52.2</v>
      </c>
      <c r="O8" s="20">
        <v>19.8</v>
      </c>
      <c r="P8" s="20">
        <v>0.66</v>
      </c>
    </row>
    <row r="9" spans="1:16">
      <c r="A9" s="23"/>
      <c r="B9" s="26"/>
      <c r="C9" s="31"/>
      <c r="D9" s="31" t="s">
        <v>16</v>
      </c>
      <c r="E9" s="31">
        <v>20</v>
      </c>
      <c r="F9" s="32">
        <v>46</v>
      </c>
      <c r="G9" s="32">
        <v>1.1200000000000001</v>
      </c>
      <c r="H9" s="32">
        <v>0.22</v>
      </c>
      <c r="I9" s="32">
        <v>9.8800000000000008</v>
      </c>
      <c r="J9" s="20">
        <v>0.03</v>
      </c>
      <c r="K9" s="20">
        <v>0</v>
      </c>
      <c r="L9" s="20">
        <v>0</v>
      </c>
      <c r="M9" s="20">
        <v>6.9</v>
      </c>
      <c r="N9" s="20">
        <v>31.8</v>
      </c>
      <c r="O9" s="20">
        <v>7.5</v>
      </c>
      <c r="P9" s="20">
        <v>0.93</v>
      </c>
    </row>
    <row r="10" spans="1:16">
      <c r="A10" s="8"/>
      <c r="B10" s="13"/>
      <c r="C10" s="21"/>
      <c r="D10" s="21"/>
      <c r="E10" s="22">
        <f>E5+E6+E7+E8+E9</f>
        <v>550</v>
      </c>
      <c r="F10" s="22">
        <f t="shared" ref="F10:P10" si="0">F5+F6+F7+F8+F9</f>
        <v>484.6</v>
      </c>
      <c r="G10" s="22">
        <f t="shared" si="0"/>
        <v>11.670000000000002</v>
      </c>
      <c r="H10" s="22">
        <f t="shared" si="0"/>
        <v>21.189999999999998</v>
      </c>
      <c r="I10" s="22">
        <f t="shared" si="0"/>
        <v>76.599999999999994</v>
      </c>
      <c r="J10" s="22">
        <f t="shared" si="0"/>
        <v>0.09</v>
      </c>
      <c r="K10" s="22">
        <f t="shared" si="0"/>
        <v>0</v>
      </c>
      <c r="L10" s="22">
        <f t="shared" si="0"/>
        <v>0</v>
      </c>
      <c r="M10" s="22">
        <f t="shared" si="0"/>
        <v>20.700000000000003</v>
      </c>
      <c r="N10" s="22">
        <f t="shared" si="0"/>
        <v>84</v>
      </c>
      <c r="O10" s="22">
        <f t="shared" si="0"/>
        <v>27.3</v>
      </c>
      <c r="P10" s="22">
        <f t="shared" si="0"/>
        <v>1.59</v>
      </c>
    </row>
    <row r="11" spans="1:16">
      <c r="A11" s="6" t="s">
        <v>12</v>
      </c>
      <c r="B11" s="34" t="s">
        <v>12</v>
      </c>
      <c r="C11" s="31">
        <v>20</v>
      </c>
      <c r="D11" s="31" t="s">
        <v>31</v>
      </c>
      <c r="E11" s="31">
        <v>100</v>
      </c>
      <c r="F11" s="20">
        <v>98</v>
      </c>
      <c r="G11" s="20">
        <v>2</v>
      </c>
      <c r="H11" s="20">
        <v>5</v>
      </c>
      <c r="I11" s="20">
        <v>12</v>
      </c>
      <c r="J11" s="20"/>
      <c r="K11" s="20"/>
      <c r="L11" s="20"/>
      <c r="M11" s="20"/>
      <c r="N11" s="20"/>
      <c r="O11" s="20"/>
      <c r="P11" s="20"/>
    </row>
    <row r="12" spans="1:16">
      <c r="A12" s="6"/>
      <c r="B12" s="12" t="s">
        <v>13</v>
      </c>
      <c r="C12" s="31">
        <v>82</v>
      </c>
      <c r="D12" s="31" t="s">
        <v>35</v>
      </c>
      <c r="E12" s="31">
        <v>250</v>
      </c>
      <c r="F12" s="20">
        <v>103.74</v>
      </c>
      <c r="G12" s="20">
        <v>2</v>
      </c>
      <c r="H12" s="20">
        <v>5</v>
      </c>
      <c r="I12" s="20">
        <v>11</v>
      </c>
      <c r="J12" s="20"/>
      <c r="K12" s="20"/>
      <c r="L12" s="20"/>
      <c r="M12" s="20"/>
      <c r="N12" s="20"/>
      <c r="O12" s="20"/>
      <c r="P12" s="20"/>
    </row>
    <row r="13" spans="1:16">
      <c r="A13" s="6"/>
      <c r="B13" s="12" t="s">
        <v>14</v>
      </c>
      <c r="C13" s="31">
        <v>245</v>
      </c>
      <c r="D13" s="31" t="s">
        <v>36</v>
      </c>
      <c r="E13" s="31">
        <v>100</v>
      </c>
      <c r="F13" s="20">
        <v>181</v>
      </c>
      <c r="G13" s="20">
        <v>14.44</v>
      </c>
      <c r="H13" s="20">
        <v>12.25</v>
      </c>
      <c r="I13" s="20">
        <v>3.78</v>
      </c>
      <c r="J13" s="20"/>
      <c r="K13" s="20"/>
      <c r="L13" s="20"/>
      <c r="M13" s="20"/>
      <c r="N13" s="20"/>
      <c r="O13" s="20"/>
      <c r="P13" s="20"/>
    </row>
    <row r="14" spans="1:16">
      <c r="A14" s="6"/>
      <c r="B14" s="12"/>
      <c r="C14" s="31">
        <v>302</v>
      </c>
      <c r="D14" s="31" t="s">
        <v>37</v>
      </c>
      <c r="E14" s="31">
        <v>200</v>
      </c>
      <c r="F14" s="20">
        <v>325</v>
      </c>
      <c r="G14" s="20">
        <v>11.76</v>
      </c>
      <c r="H14" s="20">
        <v>8.1199999999999992</v>
      </c>
      <c r="I14" s="20">
        <v>41.52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4" t="s">
        <v>20</v>
      </c>
      <c r="C15" s="31">
        <v>378</v>
      </c>
      <c r="D15" s="31" t="s">
        <v>38</v>
      </c>
      <c r="E15" s="31">
        <v>200</v>
      </c>
      <c r="F15" s="20">
        <v>84.8</v>
      </c>
      <c r="G15" s="20">
        <v>1</v>
      </c>
      <c r="H15" s="20">
        <v>0</v>
      </c>
      <c r="I15" s="20">
        <v>20.2</v>
      </c>
      <c r="J15" s="20"/>
      <c r="K15" s="20"/>
      <c r="L15" s="20"/>
      <c r="M15" s="20"/>
      <c r="N15" s="20"/>
      <c r="O15" s="20"/>
      <c r="P15" s="20"/>
    </row>
    <row r="16" spans="1:16">
      <c r="A16" s="6"/>
      <c r="B16" s="14"/>
      <c r="C16" s="31"/>
      <c r="D16" s="31" t="s">
        <v>15</v>
      </c>
      <c r="E16" s="31">
        <v>70</v>
      </c>
      <c r="F16" s="20">
        <v>161</v>
      </c>
      <c r="G16" s="20">
        <v>5.53</v>
      </c>
      <c r="H16" s="20">
        <v>0.7</v>
      </c>
      <c r="I16" s="20">
        <v>33.81</v>
      </c>
      <c r="J16" s="20">
        <v>0.09</v>
      </c>
      <c r="K16" s="20">
        <v>0</v>
      </c>
      <c r="L16" s="20">
        <v>0</v>
      </c>
      <c r="M16" s="20">
        <v>20.7</v>
      </c>
      <c r="N16" s="20">
        <v>78.3</v>
      </c>
      <c r="O16" s="20">
        <v>29.7</v>
      </c>
      <c r="P16" s="20">
        <v>0.99</v>
      </c>
    </row>
    <row r="17" spans="1:16">
      <c r="A17" s="6"/>
      <c r="B17" s="12"/>
      <c r="C17" s="31"/>
      <c r="D17" s="31" t="s">
        <v>16</v>
      </c>
      <c r="E17" s="31">
        <v>40</v>
      </c>
      <c r="F17" s="32">
        <v>92</v>
      </c>
      <c r="G17" s="32">
        <v>1.68</v>
      </c>
      <c r="H17" s="32">
        <v>0.3</v>
      </c>
      <c r="I17" s="32">
        <v>19.32</v>
      </c>
      <c r="J17" s="20">
        <v>0.06</v>
      </c>
      <c r="K17" s="20">
        <v>0</v>
      </c>
      <c r="L17" s="20">
        <v>0</v>
      </c>
      <c r="M17" s="20">
        <v>13.8</v>
      </c>
      <c r="N17" s="20">
        <v>63.6</v>
      </c>
      <c r="O17" s="20">
        <v>15</v>
      </c>
      <c r="P17" s="20">
        <v>1.86</v>
      </c>
    </row>
    <row r="18" spans="1:16">
      <c r="A18" s="6"/>
      <c r="B18" s="12"/>
      <c r="C18" s="7"/>
      <c r="D18" s="7"/>
      <c r="E18" s="9">
        <f>E11+E12+E13+E14+E15+E16+E17</f>
        <v>960</v>
      </c>
      <c r="F18" s="9">
        <f t="shared" ref="F18:P18" si="1">F11+F12+F13+F14+F15+F16+F17</f>
        <v>1045.54</v>
      </c>
      <c r="G18" s="9">
        <f t="shared" si="1"/>
        <v>38.409999999999997</v>
      </c>
      <c r="H18" s="9">
        <f t="shared" si="1"/>
        <v>31.369999999999997</v>
      </c>
      <c r="I18" s="9">
        <f t="shared" si="1"/>
        <v>141.63000000000002</v>
      </c>
      <c r="J18" s="9">
        <f t="shared" si="1"/>
        <v>0.15</v>
      </c>
      <c r="K18" s="9">
        <f t="shared" si="1"/>
        <v>0</v>
      </c>
      <c r="L18" s="9">
        <f t="shared" si="1"/>
        <v>0</v>
      </c>
      <c r="M18" s="9">
        <f t="shared" si="1"/>
        <v>34.5</v>
      </c>
      <c r="N18" s="9">
        <f t="shared" si="1"/>
        <v>141.9</v>
      </c>
      <c r="O18" s="9">
        <f t="shared" si="1"/>
        <v>44.7</v>
      </c>
      <c r="P18" s="9">
        <f t="shared" si="1"/>
        <v>2.85</v>
      </c>
    </row>
    <row r="19" spans="1:16">
      <c r="B19" s="34" t="s">
        <v>41</v>
      </c>
      <c r="C19" s="31">
        <v>2</v>
      </c>
      <c r="D19" s="31" t="s">
        <v>39</v>
      </c>
      <c r="E19" s="31">
        <v>65</v>
      </c>
      <c r="F19" s="20">
        <v>156</v>
      </c>
      <c r="G19" s="20">
        <v>2.4</v>
      </c>
      <c r="H19" s="20">
        <v>3.87</v>
      </c>
      <c r="I19" s="20">
        <v>27.83</v>
      </c>
      <c r="J19" s="5"/>
      <c r="K19" s="5"/>
      <c r="L19" s="5"/>
      <c r="M19" s="5"/>
      <c r="N19" s="5"/>
      <c r="O19" s="5"/>
      <c r="P19" s="5"/>
    </row>
    <row r="20" spans="1:16">
      <c r="B20" s="14"/>
      <c r="C20" s="31">
        <v>378</v>
      </c>
      <c r="D20" s="31" t="s">
        <v>40</v>
      </c>
      <c r="E20" s="31">
        <v>200</v>
      </c>
      <c r="F20" s="32">
        <v>81</v>
      </c>
      <c r="G20" s="32">
        <v>1.52</v>
      </c>
      <c r="H20" s="32">
        <v>1.35</v>
      </c>
      <c r="I20" s="32">
        <v>15.8</v>
      </c>
      <c r="J20" s="5"/>
      <c r="K20" s="5"/>
      <c r="L20" s="5"/>
      <c r="M20" s="5"/>
      <c r="N20" s="5"/>
      <c r="O20" s="5"/>
      <c r="P20" s="5"/>
    </row>
    <row r="21" spans="1:16">
      <c r="B21" s="14"/>
      <c r="C21" s="5"/>
      <c r="D21" s="5"/>
      <c r="E21" s="9">
        <f>E19+E20</f>
        <v>265</v>
      </c>
      <c r="F21" s="9">
        <f t="shared" ref="F21:P21" si="2">F19+F20</f>
        <v>237</v>
      </c>
      <c r="G21" s="9">
        <f t="shared" si="2"/>
        <v>3.92</v>
      </c>
      <c r="H21" s="9">
        <f t="shared" si="2"/>
        <v>5.2200000000000006</v>
      </c>
      <c r="I21" s="9">
        <f t="shared" si="2"/>
        <v>43.629999999999995</v>
      </c>
      <c r="J21" s="9">
        <f t="shared" si="2"/>
        <v>0</v>
      </c>
      <c r="K21" s="9">
        <f t="shared" si="2"/>
        <v>0</v>
      </c>
      <c r="L21" s="9">
        <f t="shared" si="2"/>
        <v>0</v>
      </c>
      <c r="M21" s="9">
        <f t="shared" si="2"/>
        <v>0</v>
      </c>
      <c r="N21" s="9">
        <f t="shared" si="2"/>
        <v>0</v>
      </c>
      <c r="O21" s="9">
        <f t="shared" si="2"/>
        <v>0</v>
      </c>
      <c r="P21" s="9">
        <f t="shared" si="2"/>
        <v>0</v>
      </c>
    </row>
    <row r="22" spans="1:16">
      <c r="B22" s="34" t="s">
        <v>42</v>
      </c>
      <c r="C22" s="31">
        <v>401</v>
      </c>
      <c r="D22" s="31" t="s">
        <v>43</v>
      </c>
      <c r="E22" s="31">
        <v>100</v>
      </c>
      <c r="F22" s="20">
        <v>178</v>
      </c>
      <c r="G22" s="20">
        <v>7.3</v>
      </c>
      <c r="H22" s="20">
        <v>7.3</v>
      </c>
      <c r="I22" s="20">
        <v>32.659999999999997</v>
      </c>
      <c r="J22" s="5"/>
      <c r="K22" s="5"/>
      <c r="L22" s="5"/>
      <c r="M22" s="5"/>
      <c r="N22" s="5"/>
      <c r="O22" s="5"/>
      <c r="P22" s="5"/>
    </row>
    <row r="23" spans="1:16">
      <c r="B23" s="14"/>
      <c r="C23" s="31">
        <v>240</v>
      </c>
      <c r="D23" s="31" t="s">
        <v>44</v>
      </c>
      <c r="E23" s="31">
        <v>100</v>
      </c>
      <c r="F23" s="20">
        <v>143</v>
      </c>
      <c r="G23" s="20">
        <v>10.76</v>
      </c>
      <c r="H23" s="20">
        <v>7.85</v>
      </c>
      <c r="I23" s="20">
        <v>7.45</v>
      </c>
      <c r="J23" s="5"/>
      <c r="K23" s="5"/>
      <c r="L23" s="5"/>
      <c r="M23" s="5"/>
      <c r="N23" s="5"/>
      <c r="O23" s="5"/>
      <c r="P23" s="5"/>
    </row>
    <row r="24" spans="1:16">
      <c r="B24" s="14"/>
      <c r="C24" s="31">
        <v>126</v>
      </c>
      <c r="D24" s="31" t="s">
        <v>45</v>
      </c>
      <c r="E24" s="31">
        <v>200</v>
      </c>
      <c r="F24" s="20">
        <v>222</v>
      </c>
      <c r="G24" s="31">
        <v>3.7</v>
      </c>
      <c r="H24" s="20">
        <v>8.3800000000000008</v>
      </c>
      <c r="I24" s="20">
        <v>27.77</v>
      </c>
      <c r="J24" s="5"/>
      <c r="K24" s="5"/>
      <c r="L24" s="5"/>
      <c r="M24" s="5"/>
      <c r="N24" s="5"/>
      <c r="O24" s="5"/>
      <c r="P24" s="5"/>
    </row>
    <row r="25" spans="1:16">
      <c r="B25" s="14"/>
      <c r="C25" s="31">
        <v>352</v>
      </c>
      <c r="D25" s="31" t="s">
        <v>46</v>
      </c>
      <c r="E25" s="31">
        <v>200</v>
      </c>
      <c r="F25" s="20">
        <v>93</v>
      </c>
      <c r="G25" s="20">
        <v>1</v>
      </c>
      <c r="H25" s="20">
        <v>0.4</v>
      </c>
      <c r="I25" s="20">
        <v>19.32</v>
      </c>
      <c r="J25" s="5"/>
      <c r="K25" s="5"/>
      <c r="L25" s="5"/>
      <c r="M25" s="5"/>
      <c r="N25" s="5"/>
      <c r="O25" s="5"/>
      <c r="P25" s="5"/>
    </row>
    <row r="26" spans="1:16">
      <c r="B26" s="14"/>
      <c r="C26" s="31"/>
      <c r="D26" s="31" t="s">
        <v>15</v>
      </c>
      <c r="E26" s="31">
        <v>30</v>
      </c>
      <c r="F26" s="20">
        <v>70</v>
      </c>
      <c r="G26" s="20">
        <v>2.37</v>
      </c>
      <c r="H26" s="20">
        <v>0.3</v>
      </c>
      <c r="I26" s="20">
        <v>14.49</v>
      </c>
      <c r="J26" s="20">
        <v>0.05</v>
      </c>
      <c r="K26" s="20">
        <v>0</v>
      </c>
      <c r="L26" s="20">
        <v>0</v>
      </c>
      <c r="M26" s="20">
        <v>11.5</v>
      </c>
      <c r="N26" s="20">
        <v>43.5</v>
      </c>
      <c r="O26" s="20">
        <v>16.5</v>
      </c>
      <c r="P26" s="20">
        <v>0.55000000000000004</v>
      </c>
    </row>
    <row r="27" spans="1:16">
      <c r="B27" s="14"/>
      <c r="C27" s="31"/>
      <c r="D27" s="31" t="s">
        <v>16</v>
      </c>
      <c r="E27" s="31">
        <v>30</v>
      </c>
      <c r="F27" s="32">
        <v>69</v>
      </c>
      <c r="G27" s="32">
        <v>1.68</v>
      </c>
      <c r="H27" s="32">
        <v>0.33</v>
      </c>
      <c r="I27" s="32">
        <v>14.32</v>
      </c>
      <c r="J27" s="20">
        <v>0.03</v>
      </c>
      <c r="K27" s="20">
        <v>0</v>
      </c>
      <c r="L27" s="20">
        <v>0</v>
      </c>
      <c r="M27" s="20">
        <v>6.9</v>
      </c>
      <c r="N27" s="20">
        <v>31.8</v>
      </c>
      <c r="O27" s="20">
        <v>7.5</v>
      </c>
      <c r="P27" s="20">
        <v>0.93</v>
      </c>
    </row>
    <row r="28" spans="1:16">
      <c r="B28" s="5"/>
      <c r="C28" s="37"/>
      <c r="D28" s="37"/>
      <c r="E28" s="38">
        <f>E22+E23+E24+E25+E26+E27</f>
        <v>660</v>
      </c>
      <c r="F28" s="38">
        <f t="shared" ref="F28:P28" si="3">F22+F23+F24+F25+F26+F27</f>
        <v>775</v>
      </c>
      <c r="G28" s="38">
        <f t="shared" si="3"/>
        <v>26.81</v>
      </c>
      <c r="H28" s="38">
        <f t="shared" si="3"/>
        <v>24.56</v>
      </c>
      <c r="I28" s="38">
        <f t="shared" si="3"/>
        <v>116.00999999999999</v>
      </c>
      <c r="J28" s="35">
        <f t="shared" si="3"/>
        <v>0.08</v>
      </c>
      <c r="K28" s="35">
        <f t="shared" si="3"/>
        <v>0</v>
      </c>
      <c r="L28" s="35">
        <f t="shared" si="3"/>
        <v>0</v>
      </c>
      <c r="M28" s="35">
        <f t="shared" si="3"/>
        <v>18.399999999999999</v>
      </c>
      <c r="N28" s="35">
        <f t="shared" si="3"/>
        <v>75.3</v>
      </c>
      <c r="O28" s="35">
        <f t="shared" si="3"/>
        <v>24</v>
      </c>
      <c r="P28" s="35">
        <f t="shared" si="3"/>
        <v>1.48</v>
      </c>
    </row>
    <row r="29" spans="1:16">
      <c r="B29" s="34" t="s">
        <v>48</v>
      </c>
      <c r="C29" s="31">
        <v>411</v>
      </c>
      <c r="D29" s="31" t="s">
        <v>47</v>
      </c>
      <c r="E29" s="31">
        <v>200</v>
      </c>
      <c r="F29" s="5">
        <v>145</v>
      </c>
      <c r="G29" s="20">
        <v>5.6</v>
      </c>
      <c r="H29" s="20">
        <v>6.4</v>
      </c>
      <c r="I29" s="20">
        <v>15.18</v>
      </c>
      <c r="J29" s="36"/>
      <c r="K29" s="5"/>
      <c r="L29" s="5"/>
      <c r="M29" s="5"/>
      <c r="N29" s="5"/>
      <c r="O29" s="5"/>
      <c r="P29" s="5"/>
    </row>
    <row r="30" spans="1:16">
      <c r="B30" s="5"/>
      <c r="C30" s="30"/>
      <c r="D30" s="30"/>
      <c r="E30" s="30"/>
      <c r="F30" s="30"/>
      <c r="G30" s="39"/>
      <c r="H30" s="39"/>
      <c r="I30" s="39"/>
      <c r="J30" s="5"/>
      <c r="K30" s="5"/>
      <c r="L30" s="5"/>
      <c r="M30" s="5"/>
      <c r="N30" s="5"/>
      <c r="O30" s="5"/>
      <c r="P30" s="5"/>
    </row>
    <row r="31" spans="1:16">
      <c r="B31" s="5"/>
      <c r="C31" s="5"/>
      <c r="D31" s="9" t="s">
        <v>49</v>
      </c>
      <c r="E31" s="9">
        <f>E10+E18+E21+E28+E29</f>
        <v>2635</v>
      </c>
      <c r="F31" s="9">
        <f t="shared" ref="F31:P31" si="4">F10+F18+F21+F28+F29</f>
        <v>2687.14</v>
      </c>
      <c r="G31" s="9">
        <f t="shared" si="4"/>
        <v>86.41</v>
      </c>
      <c r="H31" s="9">
        <f t="shared" si="4"/>
        <v>88.74</v>
      </c>
      <c r="I31" s="9">
        <f t="shared" si="4"/>
        <v>393.05</v>
      </c>
      <c r="J31" s="9">
        <f t="shared" si="4"/>
        <v>0.32</v>
      </c>
      <c r="K31" s="9">
        <f t="shared" si="4"/>
        <v>0</v>
      </c>
      <c r="L31" s="9">
        <f t="shared" si="4"/>
        <v>0</v>
      </c>
      <c r="M31" s="9">
        <f t="shared" si="4"/>
        <v>73.599999999999994</v>
      </c>
      <c r="N31" s="9">
        <f t="shared" si="4"/>
        <v>301.2</v>
      </c>
      <c r="O31" s="9">
        <f t="shared" si="4"/>
        <v>96</v>
      </c>
      <c r="P31" s="9">
        <f t="shared" si="4"/>
        <v>5.92</v>
      </c>
    </row>
    <row r="32" spans="1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4EF6500D-A51C-4ED8-89A0-C460A76CF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2022-01-17T07:40:20Z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