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K20"/>
  <c r="L20"/>
  <c r="M20"/>
  <c r="N20"/>
  <c r="O20"/>
  <c r="P20"/>
  <c r="E20"/>
  <c r="K31"/>
  <c r="L31"/>
  <c r="F11"/>
  <c r="F31" s="1"/>
  <c r="G11"/>
  <c r="H11"/>
  <c r="H31" s="1"/>
  <c r="I11"/>
  <c r="J11"/>
  <c r="J31" s="1"/>
  <c r="K11"/>
  <c r="L11"/>
  <c r="M11"/>
  <c r="M31" s="1"/>
  <c r="N11"/>
  <c r="N31" s="1"/>
  <c r="O11"/>
  <c r="O31" s="1"/>
  <c r="P11"/>
  <c r="P31" s="1"/>
  <c r="E11"/>
  <c r="E31" s="1"/>
  <c r="I31" l="1"/>
  <c r="G3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<sst xmlns="http://schemas.openxmlformats.org/spreadsheetml/2006/main" count="52" uniqueCount="49">
  <si>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</si>
  <si>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</si>
  <si>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</si>
  <si>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</si>
  <si>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</si>
  <si>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</si>
  <si>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</si>
  <si>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</si>
  <si>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</si>
  <si>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</si>
  <si>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</si>
  <si>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</si>
  <si>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</si>
  <si>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</si>
  <si>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</si>
  <si>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</si>
  <si>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</si>
  <si>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</si>
  <si>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</si>
  <si>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</si>
  <si>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</si>
  <si>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</si>
  <si>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</si>
  <si>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</si>
  <si>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</si>
  <si>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</si>
  <si>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</si>
  <si>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</si>
  <si>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</si>
  <si>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</si>
  <si>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</si>
  <si>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</si>
  <si>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</si>
  <si>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</si>
  <si>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</si>
  <si>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</si>
  <si>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</si>
  <si>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Ужин</t>
  </si>
  <si>
    <t>2-ой Ужин</t>
  </si>
  <si>
    <t>Салат "Восторг"</t>
  </si>
  <si>
    <t>Каша из риса и  пшена</t>
  </si>
  <si>
    <t>Сыр порциями</t>
  </si>
  <si>
    <t>Чай с лимоном</t>
  </si>
  <si>
    <t>Огурец порционно соленый</t>
  </si>
  <si>
    <t>Суп картофельный</t>
  </si>
  <si>
    <t>котлета</t>
  </si>
  <si>
    <t>Макароны отварные</t>
  </si>
  <si>
    <t>Соус красный основной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</si>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</sst>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0" fontId="2" fillId="0" borderId="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/>
    <xf numFmtId="14" fontId="0" fillId="0" borderId="0" xfId="0" applyNumberFormat="1"/>
    <xf numFmtId="0" fontId="0" fillId="2" borderId="4" xfId="0" applyFill="1" applyBorder="1" applyAlignment="1">
      <alignment vertical="top" wrapText="1"/>
    </xf>
    <xf numFmtId="0" fontId="0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 wrapText="1"/>
    </xf>
    <xf numFmtId="0" fontId="0" fillId="0" borderId="6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8" xfId="0" applyFont="1" applyBorder="1"/>
    <xf numFmtId="0" fontId="2" fillId="2" borderId="8" xfId="0" applyFont="1" applyFill="1" applyBorder="1" applyAlignment="1">
      <alignment horizontal="right" vertical="center" wrapText="1"/>
    </xf>
    <xf numFmtId="0" fontId="0" fillId="2" borderId="8" xfId="0" applyFont="1" applyFill="1" applyBorder="1"/>
    <xf numFmtId="0" fontId="3" fillId="0" borderId="8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right" vertical="center" wrapText="1"/>
    </xf>
    <xf numFmtId="0" fontId="0" fillId="2" borderId="8" xfId="0" applyFill="1" applyBorder="1"/>
    <xf numFmtId="0" fontId="0" fillId="0" borderId="8" xfId="0" applyBorder="1"/>
    <xf numFmtId="0" fontId="1" fillId="0" borderId="8" xfId="0" applyFont="1" applyBorder="1"/>
    <xf numFmtId="0" fontId="0" fillId="0" borderId="10" xfId="0" applyFont="1" applyBorder="1"/>
    <xf numFmtId="0" fontId="0" fillId="0" borderId="13" xfId="0" applyBorder="1"/>
    <xf numFmtId="14" fontId="1" fillId="0" borderId="14" xfId="0" applyNumberFormat="1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6" workbookViewId="0">
      <selection activeCell="O21" sqref="O21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21</v>
      </c>
      <c r="B1" s="15"/>
    </row>
    <row r="2" spans="1:16">
      <c r="A2" s="1" t="s">
        <v>0</v>
      </c>
      <c r="B2" s="2" t="s">
        <v>20</v>
      </c>
      <c r="C2" s="2"/>
      <c r="D2" s="2"/>
      <c r="E2" s="2"/>
      <c r="F2" s="3"/>
      <c r="G2" s="37"/>
      <c r="H2" s="37" t="s">
        <v>1</v>
      </c>
      <c r="I2" s="38">
        <v>44547</v>
      </c>
    </row>
    <row r="3" spans="1:16">
      <c r="A3" s="4"/>
      <c r="B3" s="5"/>
      <c r="C3" s="5"/>
      <c r="D3" s="5"/>
      <c r="E3" s="5"/>
      <c r="F3" s="34"/>
      <c r="G3" s="43" t="s">
        <v>27</v>
      </c>
      <c r="H3" s="44"/>
      <c r="I3" s="45"/>
      <c r="J3" s="43" t="s">
        <v>28</v>
      </c>
      <c r="K3" s="44"/>
      <c r="L3" s="45"/>
      <c r="M3" s="43" t="s">
        <v>29</v>
      </c>
      <c r="N3" s="44"/>
      <c r="O3" s="44"/>
      <c r="P3" s="45"/>
    </row>
    <row r="4" spans="1:16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39" t="s">
        <v>8</v>
      </c>
      <c r="H4" s="39" t="s">
        <v>9</v>
      </c>
      <c r="I4" s="40" t="s">
        <v>10</v>
      </c>
      <c r="J4" s="41" t="s">
        <v>30</v>
      </c>
      <c r="K4" s="41" t="s">
        <v>31</v>
      </c>
      <c r="L4" s="41" t="s">
        <v>32</v>
      </c>
      <c r="M4" s="41" t="s">
        <v>33</v>
      </c>
      <c r="N4" s="41" t="s">
        <v>34</v>
      </c>
      <c r="O4" s="41" t="s">
        <v>35</v>
      </c>
      <c r="P4" s="41" t="s">
        <v>36</v>
      </c>
    </row>
    <row r="5" spans="1:16">
      <c r="A5" s="8" t="s">
        <v>11</v>
      </c>
      <c r="B5" s="10" t="s">
        <v>22</v>
      </c>
      <c r="C5" s="9">
        <v>20</v>
      </c>
      <c r="D5" s="10" t="s">
        <v>39</v>
      </c>
      <c r="E5" s="18">
        <v>100</v>
      </c>
      <c r="F5" s="19">
        <v>48</v>
      </c>
      <c r="G5" s="19">
        <v>2</v>
      </c>
      <c r="H5" s="19">
        <v>5</v>
      </c>
      <c r="I5" s="28">
        <v>12</v>
      </c>
      <c r="J5" s="5"/>
      <c r="K5" s="5"/>
      <c r="L5" s="5"/>
      <c r="M5" s="5"/>
      <c r="N5" s="5"/>
      <c r="O5" s="5"/>
      <c r="P5" s="5"/>
    </row>
    <row r="6" spans="1:16">
      <c r="A6" s="8"/>
      <c r="B6" s="18" t="s">
        <v>23</v>
      </c>
      <c r="C6" s="17">
        <v>175</v>
      </c>
      <c r="D6" s="16" t="s">
        <v>40</v>
      </c>
      <c r="E6" s="18">
        <v>200</v>
      </c>
      <c r="F6" s="19">
        <v>272</v>
      </c>
      <c r="G6" s="19">
        <v>5.6</v>
      </c>
      <c r="H6" s="19">
        <v>10.16</v>
      </c>
      <c r="I6" s="28">
        <v>15.5</v>
      </c>
      <c r="J6" s="5"/>
      <c r="K6" s="5"/>
      <c r="L6" s="5"/>
      <c r="M6" s="5"/>
      <c r="N6" s="5"/>
      <c r="O6" s="5"/>
      <c r="P6" s="5"/>
    </row>
    <row r="7" spans="1:16">
      <c r="A7" s="8"/>
      <c r="B7" s="18"/>
      <c r="C7" s="17">
        <v>15</v>
      </c>
      <c r="D7" s="16" t="s">
        <v>41</v>
      </c>
      <c r="E7" s="18">
        <v>20</v>
      </c>
      <c r="F7" s="19">
        <v>71.69</v>
      </c>
      <c r="G7" s="19">
        <v>4.6399999999999997</v>
      </c>
      <c r="H7" s="19">
        <v>5.9</v>
      </c>
      <c r="I7" s="28">
        <v>0</v>
      </c>
      <c r="J7" s="5"/>
      <c r="K7" s="5"/>
      <c r="L7" s="5"/>
      <c r="M7" s="5"/>
      <c r="N7" s="5"/>
      <c r="O7" s="5"/>
      <c r="P7" s="5"/>
    </row>
    <row r="8" spans="1:16">
      <c r="A8" s="8"/>
      <c r="B8" s="10" t="s">
        <v>24</v>
      </c>
      <c r="C8" s="9">
        <v>378</v>
      </c>
      <c r="D8" s="10" t="s">
        <v>42</v>
      </c>
      <c r="E8" s="9">
        <v>200</v>
      </c>
      <c r="F8" s="9">
        <v>62</v>
      </c>
      <c r="G8" s="9">
        <v>0.13</v>
      </c>
      <c r="H8" s="9">
        <v>0.02</v>
      </c>
      <c r="I8" s="29">
        <v>15.2</v>
      </c>
      <c r="J8" s="5"/>
      <c r="K8" s="5"/>
      <c r="L8" s="5"/>
      <c r="M8" s="5"/>
      <c r="N8" s="5"/>
      <c r="O8" s="5"/>
      <c r="P8" s="5"/>
    </row>
    <row r="9" spans="1:16">
      <c r="A9" s="8"/>
      <c r="B9" s="9"/>
      <c r="C9" s="9"/>
      <c r="D9" s="10" t="s">
        <v>17</v>
      </c>
      <c r="E9" s="9">
        <v>30</v>
      </c>
      <c r="F9" s="9">
        <v>70</v>
      </c>
      <c r="G9" s="9">
        <v>2.37</v>
      </c>
      <c r="H9" s="9">
        <v>0.3</v>
      </c>
      <c r="I9" s="29">
        <v>14.49</v>
      </c>
      <c r="J9" s="5">
        <v>0.03</v>
      </c>
      <c r="K9" s="5"/>
      <c r="L9" s="5"/>
      <c r="M9" s="5">
        <v>6.9</v>
      </c>
      <c r="N9" s="5">
        <v>26.1</v>
      </c>
      <c r="O9" s="5">
        <v>9.9</v>
      </c>
      <c r="P9" s="5">
        <v>0.33</v>
      </c>
    </row>
    <row r="10" spans="1:16">
      <c r="A10" s="8"/>
      <c r="B10" s="9"/>
      <c r="C10" s="9"/>
      <c r="D10" s="10" t="s">
        <v>19</v>
      </c>
      <c r="E10" s="9">
        <v>20</v>
      </c>
      <c r="F10" s="9">
        <v>46</v>
      </c>
      <c r="G10" s="9">
        <v>1.1200000000000001</v>
      </c>
      <c r="H10" s="9">
        <v>0.22</v>
      </c>
      <c r="I10" s="29">
        <v>9.8800000000000008</v>
      </c>
      <c r="J10" s="34">
        <v>0.03</v>
      </c>
      <c r="K10" s="34"/>
      <c r="L10" s="34"/>
      <c r="M10" s="34">
        <v>6.9</v>
      </c>
      <c r="N10" s="34">
        <v>31.8</v>
      </c>
      <c r="O10" s="34">
        <v>7.5</v>
      </c>
      <c r="P10" s="34">
        <v>0.93</v>
      </c>
    </row>
    <row r="11" spans="1:16">
      <c r="A11" s="8"/>
      <c r="B11" s="9"/>
      <c r="C11" s="9"/>
      <c r="D11" s="9"/>
      <c r="E11" s="11">
        <f>E5+E6+E7+E8+E9+E10</f>
        <v>570</v>
      </c>
      <c r="F11" s="11">
        <f t="shared" ref="F11:P11" si="0">F5+F6+F7+F8+F9+F10</f>
        <v>569.69000000000005</v>
      </c>
      <c r="G11" s="11">
        <f t="shared" si="0"/>
        <v>15.86</v>
      </c>
      <c r="H11" s="11">
        <f t="shared" si="0"/>
        <v>21.6</v>
      </c>
      <c r="I11" s="11">
        <f t="shared" si="0"/>
        <v>67.070000000000007</v>
      </c>
      <c r="J11" s="11">
        <f t="shared" si="0"/>
        <v>0.06</v>
      </c>
      <c r="K11" s="11">
        <f t="shared" si="0"/>
        <v>0</v>
      </c>
      <c r="L11" s="11">
        <f t="shared" si="0"/>
        <v>0</v>
      </c>
      <c r="M11" s="11">
        <f t="shared" si="0"/>
        <v>13.8</v>
      </c>
      <c r="N11" s="11">
        <f t="shared" si="0"/>
        <v>57.900000000000006</v>
      </c>
      <c r="O11" s="11">
        <f t="shared" si="0"/>
        <v>17.399999999999999</v>
      </c>
      <c r="P11" s="11">
        <f t="shared" si="0"/>
        <v>1.26</v>
      </c>
    </row>
    <row r="12" spans="1:16">
      <c r="A12" s="6" t="s">
        <v>12</v>
      </c>
      <c r="B12" s="7" t="s">
        <v>13</v>
      </c>
      <c r="C12" s="7">
        <v>71</v>
      </c>
      <c r="D12" s="26" t="s">
        <v>43</v>
      </c>
      <c r="E12" s="7">
        <v>60</v>
      </c>
      <c r="F12" s="24">
        <v>12</v>
      </c>
      <c r="G12" s="25">
        <v>0.74</v>
      </c>
      <c r="H12" s="25">
        <v>0.06</v>
      </c>
      <c r="I12" s="30">
        <v>0</v>
      </c>
      <c r="J12" s="5"/>
      <c r="K12" s="5"/>
      <c r="L12" s="5"/>
      <c r="M12" s="5"/>
      <c r="N12" s="5"/>
      <c r="O12" s="5"/>
      <c r="P12" s="5"/>
    </row>
    <row r="13" spans="1:16">
      <c r="A13" s="6"/>
      <c r="B13" s="7" t="s">
        <v>14</v>
      </c>
      <c r="C13" s="7">
        <v>97</v>
      </c>
      <c r="D13" s="5" t="s">
        <v>44</v>
      </c>
      <c r="E13" s="12">
        <v>250</v>
      </c>
      <c r="F13" s="23">
        <v>114</v>
      </c>
      <c r="G13" s="23">
        <v>2.34</v>
      </c>
      <c r="H13" s="23">
        <v>2.8</v>
      </c>
      <c r="I13" s="31">
        <v>16.8</v>
      </c>
      <c r="J13" s="5"/>
      <c r="K13" s="5"/>
      <c r="L13" s="5"/>
      <c r="M13" s="5"/>
      <c r="N13" s="5"/>
      <c r="O13" s="5"/>
      <c r="P13" s="5"/>
    </row>
    <row r="14" spans="1:16">
      <c r="A14" s="6"/>
      <c r="B14" s="7" t="s">
        <v>15</v>
      </c>
      <c r="C14" s="7">
        <v>268</v>
      </c>
      <c r="D14" s="5" t="s">
        <v>45</v>
      </c>
      <c r="E14" s="13">
        <v>100</v>
      </c>
      <c r="F14" s="13">
        <v>163</v>
      </c>
      <c r="G14" s="13">
        <v>10.33</v>
      </c>
      <c r="H14" s="13">
        <v>12.52</v>
      </c>
      <c r="I14" s="32">
        <v>11</v>
      </c>
      <c r="J14" s="5"/>
      <c r="K14" s="5"/>
      <c r="L14" s="5"/>
      <c r="M14" s="5"/>
      <c r="N14" s="5"/>
      <c r="O14" s="5"/>
      <c r="P14" s="5"/>
    </row>
    <row r="15" spans="1:16">
      <c r="A15" s="6"/>
      <c r="B15" s="7"/>
      <c r="C15" s="7">
        <v>203</v>
      </c>
      <c r="D15" s="5" t="s">
        <v>46</v>
      </c>
      <c r="E15" s="13">
        <v>200</v>
      </c>
      <c r="F15" s="13">
        <v>208</v>
      </c>
      <c r="G15" s="13">
        <v>7.54</v>
      </c>
      <c r="H15" s="13">
        <v>7.71</v>
      </c>
      <c r="I15" s="32">
        <v>42.56</v>
      </c>
      <c r="J15" s="5"/>
      <c r="K15" s="5"/>
      <c r="L15" s="5"/>
      <c r="M15" s="5"/>
      <c r="N15" s="5"/>
      <c r="O15" s="5"/>
      <c r="P15" s="5"/>
    </row>
    <row r="16" spans="1:16">
      <c r="A16" s="6"/>
      <c r="B16" s="5" t="s">
        <v>24</v>
      </c>
      <c r="C16" s="7">
        <v>455</v>
      </c>
      <c r="D16" s="5" t="s">
        <v>47</v>
      </c>
      <c r="E16" s="7">
        <v>50</v>
      </c>
      <c r="F16" s="7">
        <v>22</v>
      </c>
      <c r="G16" s="7">
        <v>0.4</v>
      </c>
      <c r="H16" s="7">
        <v>0.86</v>
      </c>
      <c r="I16" s="27">
        <v>3</v>
      </c>
      <c r="J16" s="5"/>
      <c r="K16" s="5"/>
      <c r="L16" s="5"/>
      <c r="M16" s="5"/>
      <c r="N16" s="5"/>
      <c r="O16" s="5"/>
      <c r="P16" s="5"/>
    </row>
    <row r="17" spans="1:16">
      <c r="A17" s="6"/>
      <c r="B17" s="5"/>
      <c r="C17" s="7"/>
      <c r="D17" s="5" t="s">
        <v>48</v>
      </c>
      <c r="E17" s="7">
        <v>200</v>
      </c>
      <c r="F17" s="7">
        <v>84.8</v>
      </c>
      <c r="G17" s="7">
        <v>1</v>
      </c>
      <c r="H17" s="7">
        <v>0</v>
      </c>
      <c r="I17" s="27">
        <v>20.2</v>
      </c>
      <c r="J17" s="5"/>
      <c r="K17" s="5"/>
      <c r="L17" s="5"/>
      <c r="M17" s="5"/>
      <c r="N17" s="5"/>
      <c r="O17" s="5"/>
      <c r="P17" s="5"/>
    </row>
    <row r="18" spans="1:16">
      <c r="A18" s="6"/>
      <c r="B18" s="7" t="s">
        <v>16</v>
      </c>
      <c r="C18" s="7"/>
      <c r="D18" s="5" t="s">
        <v>17</v>
      </c>
      <c r="E18" s="10">
        <v>70</v>
      </c>
      <c r="F18" s="10">
        <v>161</v>
      </c>
      <c r="G18" s="10">
        <v>5.53</v>
      </c>
      <c r="H18" s="10">
        <v>0.7</v>
      </c>
      <c r="I18" s="33">
        <v>33.81</v>
      </c>
      <c r="J18" s="5">
        <v>0.09</v>
      </c>
      <c r="K18" s="5"/>
      <c r="L18" s="5"/>
      <c r="M18" s="5">
        <v>20.7</v>
      </c>
      <c r="N18" s="5">
        <v>78.3</v>
      </c>
      <c r="O18" s="5">
        <v>29.7</v>
      </c>
      <c r="P18" s="5">
        <v>0.99</v>
      </c>
    </row>
    <row r="19" spans="1:16">
      <c r="A19" s="6"/>
      <c r="B19" s="7" t="s">
        <v>18</v>
      </c>
      <c r="C19" s="7"/>
      <c r="D19" s="5" t="s">
        <v>19</v>
      </c>
      <c r="E19" s="5">
        <v>40</v>
      </c>
      <c r="F19" s="5">
        <v>92</v>
      </c>
      <c r="G19" s="5">
        <v>1.68</v>
      </c>
      <c r="H19" s="5">
        <v>0.33</v>
      </c>
      <c r="I19" s="34">
        <v>19.32</v>
      </c>
      <c r="J19" s="5">
        <v>0.06</v>
      </c>
      <c r="K19" s="5"/>
      <c r="L19" s="5"/>
      <c r="M19" s="5">
        <v>13.8</v>
      </c>
      <c r="N19" s="5">
        <v>63.6</v>
      </c>
      <c r="O19" s="5">
        <v>15</v>
      </c>
      <c r="P19" s="5">
        <v>1.86</v>
      </c>
    </row>
    <row r="20" spans="1:16">
      <c r="A20" s="6"/>
      <c r="B20" s="7"/>
      <c r="C20" s="7"/>
      <c r="D20" s="7"/>
      <c r="E20" s="14">
        <f>E12+E13+E14+E15+E16+E17+E18+E19</f>
        <v>970</v>
      </c>
      <c r="F20" s="14">
        <f t="shared" ref="F20:P20" si="1">F12+F13+F14+F15+F16+F17+F18+F19</f>
        <v>856.8</v>
      </c>
      <c r="G20" s="14">
        <f t="shared" si="1"/>
        <v>29.56</v>
      </c>
      <c r="H20" s="14">
        <f t="shared" si="1"/>
        <v>24.979999999999997</v>
      </c>
      <c r="I20" s="14">
        <f t="shared" si="1"/>
        <v>146.69</v>
      </c>
      <c r="J20" s="14">
        <f t="shared" si="1"/>
        <v>0.15</v>
      </c>
      <c r="K20" s="14">
        <f t="shared" si="1"/>
        <v>0</v>
      </c>
      <c r="L20" s="14">
        <f t="shared" si="1"/>
        <v>0</v>
      </c>
      <c r="M20" s="14">
        <f t="shared" si="1"/>
        <v>34.5</v>
      </c>
      <c r="N20" s="14">
        <f t="shared" si="1"/>
        <v>141.9</v>
      </c>
      <c r="O20" s="14">
        <f t="shared" si="1"/>
        <v>44.7</v>
      </c>
      <c r="P20" s="14">
        <f t="shared" si="1"/>
        <v>2.85</v>
      </c>
    </row>
    <row r="21" spans="1:16">
      <c r="A21" s="21" t="s">
        <v>25</v>
      </c>
      <c r="B21" s="22"/>
      <c r="C21" s="20"/>
      <c r="D21" s="42"/>
      <c r="E21" s="20"/>
      <c r="F21" s="20"/>
      <c r="G21" s="20"/>
      <c r="H21" s="20"/>
      <c r="I21" s="36"/>
      <c r="J21" s="5"/>
      <c r="K21" s="5"/>
      <c r="L21" s="5"/>
      <c r="M21" s="5"/>
      <c r="N21" s="5"/>
      <c r="O21" s="5"/>
      <c r="P21" s="5"/>
    </row>
    <row r="22" spans="1:16">
      <c r="A22" s="5"/>
      <c r="B22" s="5"/>
      <c r="C22" s="5"/>
      <c r="D22" s="5"/>
      <c r="E22" s="5"/>
      <c r="F22" s="5"/>
      <c r="G22" s="5"/>
      <c r="H22" s="5"/>
      <c r="I22" s="34"/>
      <c r="J22" s="5"/>
      <c r="K22" s="5"/>
      <c r="L22" s="5"/>
      <c r="M22" s="5"/>
      <c r="N22" s="5"/>
      <c r="O22" s="5"/>
      <c r="P22" s="5"/>
    </row>
    <row r="23" spans="1:16">
      <c r="A23" s="5"/>
      <c r="B23" s="5"/>
      <c r="C23" s="5"/>
      <c r="D23" s="5"/>
      <c r="E23" s="14"/>
      <c r="F23" s="14"/>
      <c r="G23" s="14"/>
      <c r="H23" s="14"/>
      <c r="I23" s="35"/>
      <c r="J23" s="35"/>
      <c r="K23" s="35"/>
      <c r="L23" s="35"/>
      <c r="M23" s="35"/>
      <c r="N23" s="35"/>
      <c r="O23" s="35"/>
      <c r="P23" s="14"/>
    </row>
    <row r="24" spans="1:16">
      <c r="A24" s="5" t="s">
        <v>37</v>
      </c>
      <c r="B24" s="26"/>
      <c r="C24" s="5"/>
      <c r="D24" s="5"/>
      <c r="E24" s="7"/>
      <c r="F24" s="7"/>
      <c r="G24" s="7"/>
      <c r="H24" s="7"/>
      <c r="I24" s="27"/>
      <c r="J24" s="27"/>
      <c r="K24" s="27"/>
      <c r="L24" s="27"/>
      <c r="M24" s="27"/>
      <c r="N24" s="27"/>
      <c r="O24" s="27"/>
      <c r="P24" s="7"/>
    </row>
    <row r="25" spans="1:16">
      <c r="A25" s="5"/>
      <c r="B25" s="5"/>
      <c r="C25" s="5"/>
      <c r="D25" s="5"/>
      <c r="E25" s="7"/>
      <c r="F25" s="7"/>
      <c r="G25" s="7"/>
      <c r="H25" s="7"/>
      <c r="I25" s="27"/>
      <c r="J25" s="27"/>
      <c r="K25" s="27"/>
      <c r="L25" s="27"/>
      <c r="M25" s="27"/>
      <c r="N25" s="27"/>
      <c r="O25" s="27"/>
      <c r="P25" s="7"/>
    </row>
    <row r="26" spans="1:16">
      <c r="A26" s="5"/>
      <c r="B26" s="5"/>
      <c r="C26" s="5"/>
      <c r="D26" s="5"/>
      <c r="E26" s="7"/>
      <c r="F26" s="7"/>
      <c r="G26" s="7"/>
      <c r="H26" s="7"/>
      <c r="I26" s="27"/>
      <c r="J26" s="27"/>
      <c r="K26" s="27"/>
      <c r="L26" s="27"/>
      <c r="M26" s="27"/>
      <c r="N26" s="27"/>
      <c r="O26" s="27"/>
      <c r="P26" s="7"/>
    </row>
    <row r="27" spans="1:16">
      <c r="A27" s="5"/>
      <c r="B27" s="5"/>
      <c r="C27" s="5"/>
      <c r="D27" s="5"/>
      <c r="E27" s="7"/>
      <c r="F27" s="7"/>
      <c r="G27" s="7"/>
      <c r="H27" s="7"/>
      <c r="I27" s="27"/>
      <c r="J27" s="27"/>
      <c r="K27" s="27"/>
      <c r="L27" s="27"/>
      <c r="M27" s="27"/>
      <c r="N27" s="27"/>
      <c r="O27" s="27"/>
      <c r="P27" s="7"/>
    </row>
    <row r="28" spans="1:16">
      <c r="A28" s="5"/>
      <c r="B28" s="5"/>
      <c r="C28" s="5"/>
      <c r="D28" s="5"/>
      <c r="E28" s="7"/>
      <c r="F28" s="7"/>
      <c r="G28" s="7"/>
      <c r="H28" s="7"/>
      <c r="I28" s="27"/>
      <c r="J28" s="27"/>
      <c r="K28" s="27"/>
      <c r="L28" s="27"/>
      <c r="M28" s="27"/>
      <c r="N28" s="27"/>
      <c r="O28" s="27"/>
      <c r="P28" s="7"/>
    </row>
    <row r="29" spans="1:16">
      <c r="A29" s="5"/>
      <c r="B29" s="5"/>
      <c r="C29" s="5"/>
      <c r="D29" s="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>
      <c r="A30" s="5" t="s">
        <v>38</v>
      </c>
      <c r="B30" s="5"/>
      <c r="C30" s="5"/>
      <c r="D30" s="5"/>
      <c r="E30" s="14"/>
      <c r="F30" s="14"/>
      <c r="G30" s="14"/>
      <c r="H30" s="14"/>
      <c r="I30" s="35"/>
      <c r="J30" s="35"/>
      <c r="K30" s="35"/>
      <c r="L30" s="35"/>
      <c r="M30" s="35"/>
      <c r="N30" s="35"/>
      <c r="O30" s="35"/>
      <c r="P30" s="14"/>
    </row>
    <row r="31" spans="1:16">
      <c r="A31" s="14" t="s">
        <v>26</v>
      </c>
      <c r="B31" s="5"/>
      <c r="C31" s="5"/>
      <c r="D31" s="5"/>
      <c r="E31" s="14">
        <f>E11+E20+E23+E29+E30</f>
        <v>1540</v>
      </c>
      <c r="F31" s="14">
        <f t="shared" ref="F31:P31" si="2">F11+F20+F23+F29+F30</f>
        <v>1426.49</v>
      </c>
      <c r="G31" s="14">
        <f t="shared" si="2"/>
        <v>45.42</v>
      </c>
      <c r="H31" s="14">
        <f t="shared" si="2"/>
        <v>46.58</v>
      </c>
      <c r="I31" s="14">
        <f t="shared" si="2"/>
        <v>213.76</v>
      </c>
      <c r="J31" s="14">
        <f t="shared" si="2"/>
        <v>0.21</v>
      </c>
      <c r="K31" s="14">
        <f t="shared" si="2"/>
        <v>0</v>
      </c>
      <c r="L31" s="14">
        <f t="shared" si="2"/>
        <v>0</v>
      </c>
      <c r="M31" s="14">
        <f t="shared" si="2"/>
        <v>48.3</v>
      </c>
      <c r="N31" s="14">
        <f t="shared" si="2"/>
        <v>199.8</v>
      </c>
      <c r="O31" s="14">
        <f t="shared" si="2"/>
        <v>62.1</v>
      </c>
      <c r="P31" s="14">
        <f t="shared" si="2"/>
        <v>4.1100000000000003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D2ECD15-CE65-4FFF-929F-38786945F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2021-12-23T11:05:35Z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