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/>
  <c r="G32"/>
  <c r="H32"/>
  <c r="I32"/>
  <c r="E32"/>
  <c r="F29"/>
  <c r="G29"/>
  <c r="H29"/>
  <c r="I29"/>
  <c r="E29"/>
  <c r="F19"/>
  <c r="G19"/>
  <c r="H19"/>
  <c r="I19"/>
  <c r="E19"/>
  <c r="F10"/>
  <c r="G10"/>
  <c r="H10"/>
  <c r="I10"/>
  <c r="E10"/>
  <c r="G22"/>
  <c r="F22"/>
  <c r="H22"/>
  <c r="I22"/>
  <c r="E22"/>
</calcChain>
</file>

<file path=xl/sharedStrings.xml><?xml version="1.0" encoding="utf-8"?>
<sst xmlns="http://schemas.openxmlformats.org/spreadsheetml/2006/main" count="57" uniqueCount="45">
  <si>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</si>
  <si>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</si>
  <si>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</si>
  <si>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</si>
  <si>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</si>
  <si>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</si>
  <si>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</si>
  <si>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</si>
  <si>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</si>
  <si>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</si>
  <si>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</si>
  <si>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</si>
  <si>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</si>
  <si>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</si>
  <si>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</si>
  <si>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пшеничный</t>
  </si>
  <si>
    <t>хлеб черн.</t>
  </si>
  <si>
    <t>Хлеб ржаной</t>
  </si>
  <si>
    <t>МОУ ПЕТРОПАВЛОВСКАЯ СОШ</t>
  </si>
  <si>
    <t>Меню</t>
  </si>
  <si>
    <t>хол.блюдо</t>
  </si>
  <si>
    <t>гор. Блюдо</t>
  </si>
  <si>
    <t>Напиток</t>
  </si>
  <si>
    <t>Полдник</t>
  </si>
  <si>
    <t>Бутерброд</t>
  </si>
  <si>
    <t>ИТОГО ЗА ДЕНЬ</t>
  </si>
  <si>
    <t>Салат «Метелка»</t>
  </si>
  <si>
    <t>Каша ячневая с маслом</t>
  </si>
  <si>
    <t>Чай с сахаром</t>
  </si>
  <si>
    <t>Салат «Восторг» (большая перемена)</t>
  </si>
  <si>
    <t>Салат из огурцов и помидор (обед интернат)</t>
  </si>
  <si>
    <t>Борщ с капустой и картофелем</t>
  </si>
  <si>
    <t>Бефстроганов из отварн.говядины</t>
  </si>
  <si>
    <t>Гречка отварная</t>
  </si>
  <si>
    <t>Сок</t>
  </si>
  <si>
    <t>хлеб белый</t>
  </si>
  <si>
    <t>Бутерброд с повидлом</t>
  </si>
  <si>
    <t>Чай с молоком</t>
  </si>
  <si>
    <t>1-й ужин</t>
  </si>
  <si>
    <t>Оладьи со сгущенным молоком</t>
  </si>
  <si>
    <t>Рыба тушеная в томате</t>
  </si>
  <si>
    <t>Картофель отварной с луком</t>
  </si>
  <si>
    <t>Яблоки</t>
  </si>
  <si>
    <t>2-й ужин</t>
  </si>
  <si>
    <t>напиток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</si>
</sst>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4" xfId="0" applyFont="1" applyBorder="1"/>
    <xf numFmtId="0" fontId="0" fillId="0" borderId="5" xfId="0" applyFont="1" applyBorder="1"/>
    <xf numFmtId="0" fontId="0" fillId="2" borderId="4" xfId="0" applyFont="1" applyFill="1" applyBorder="1"/>
    <xf numFmtId="0" fontId="0" fillId="2" borderId="5" xfId="0" applyFont="1" applyFill="1" applyBorder="1"/>
    <xf numFmtId="0" fontId="0" fillId="2" borderId="5" xfId="0" applyFill="1" applyBorder="1"/>
    <xf numFmtId="0" fontId="1" fillId="0" borderId="5" xfId="0" applyFont="1" applyBorder="1"/>
    <xf numFmtId="14" fontId="0" fillId="0" borderId="0" xfId="0" applyNumberFormat="1"/>
    <xf numFmtId="0" fontId="0" fillId="2" borderId="5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0" borderId="8" xfId="0" applyFont="1" applyBorder="1"/>
    <xf numFmtId="0" fontId="0" fillId="0" borderId="7" xfId="0" applyBorder="1"/>
    <xf numFmtId="0" fontId="0" fillId="0" borderId="8" xfId="0" applyBorder="1"/>
    <xf numFmtId="0" fontId="0" fillId="0" borderId="9" xfId="0" applyFont="1" applyBorder="1"/>
    <xf numFmtId="14" fontId="1" fillId="0" borderId="3" xfId="0" applyNumberFormat="1" applyFont="1" applyBorder="1"/>
    <xf numFmtId="0" fontId="1" fillId="2" borderId="8" xfId="0" applyFont="1" applyFill="1" applyBorder="1"/>
    <xf numFmtId="0" fontId="0" fillId="2" borderId="8" xfId="0" applyFont="1" applyFill="1" applyBorder="1"/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11" xfId="0" applyFont="1" applyBorder="1"/>
    <xf numFmtId="0" fontId="0" fillId="0" borderId="10" xfId="0" applyFont="1" applyBorder="1"/>
    <xf numFmtId="0" fontId="0" fillId="0" borderId="11" xfId="0" applyBorder="1"/>
    <xf numFmtId="0" fontId="3" fillId="0" borderId="5" xfId="0" applyFont="1" applyBorder="1" applyAlignment="1">
      <alignment wrapText="1"/>
    </xf>
    <xf numFmtId="0" fontId="1" fillId="0" borderId="5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workbookViewId="0">
      <selection activeCell="L15" sqref="L15"/>
    </sheetView>
  </sheetViews>
  <sheetFormatPr defaultRowHeight="14.4"/>
  <cols>
    <col min="1" max="1" width="19.44140625" customWidth="1"/>
    <col min="2" max="2" width="14" customWidth="1"/>
    <col min="3" max="3" width="6.5546875" customWidth="1"/>
    <col min="4" max="4" width="29" customWidth="1"/>
    <col min="9" max="9" width="12.33203125" customWidth="1"/>
  </cols>
  <sheetData>
    <row r="1" spans="1:9" ht="15" thickBot="1">
      <c r="A1" t="s">
        <v>19</v>
      </c>
      <c r="B1" s="13"/>
    </row>
    <row r="2" spans="1:9">
      <c r="A2" s="1" t="s">
        <v>0</v>
      </c>
      <c r="B2" s="2" t="s">
        <v>18</v>
      </c>
      <c r="C2" s="2"/>
      <c r="D2" s="2"/>
      <c r="E2" s="2"/>
      <c r="F2" s="3"/>
      <c r="G2" s="3"/>
      <c r="H2" s="3" t="s">
        <v>1</v>
      </c>
      <c r="I2" s="20">
        <v>44539</v>
      </c>
    </row>
    <row r="3" spans="1:9">
      <c r="A3" s="4"/>
      <c r="B3" s="5"/>
      <c r="C3" s="5"/>
      <c r="D3" s="5"/>
      <c r="E3" s="5"/>
      <c r="F3" s="5"/>
      <c r="G3" s="5"/>
      <c r="H3" s="5"/>
      <c r="I3" s="6"/>
    </row>
    <row r="4" spans="1:9">
      <c r="A4" s="7" t="s">
        <v>2</v>
      </c>
      <c r="B4" s="8" t="s">
        <v>3</v>
      </c>
      <c r="C4" s="16" t="s">
        <v>4</v>
      </c>
      <c r="D4" s="16" t="s">
        <v>5</v>
      </c>
      <c r="E4" s="16" t="s">
        <v>6</v>
      </c>
      <c r="F4" s="16" t="s">
        <v>7</v>
      </c>
      <c r="G4" s="16" t="s">
        <v>8</v>
      </c>
      <c r="H4" s="16" t="s">
        <v>9</v>
      </c>
      <c r="I4" s="19" t="s">
        <v>10</v>
      </c>
    </row>
    <row r="5" spans="1:9">
      <c r="A5" s="9" t="s">
        <v>11</v>
      </c>
      <c r="B5" s="11" t="s">
        <v>20</v>
      </c>
      <c r="C5" s="10">
        <v>26</v>
      </c>
      <c r="D5" s="23" t="s">
        <v>26</v>
      </c>
      <c r="E5" s="23">
        <v>100</v>
      </c>
      <c r="F5" s="24">
        <v>36.6</v>
      </c>
      <c r="G5" s="24">
        <v>1.1499999999999999</v>
      </c>
      <c r="H5" s="24">
        <v>10.199999999999999</v>
      </c>
      <c r="I5" s="24">
        <v>7.38</v>
      </c>
    </row>
    <row r="6" spans="1:9">
      <c r="A6" s="9"/>
      <c r="B6" s="15" t="s">
        <v>21</v>
      </c>
      <c r="C6" s="14">
        <v>223</v>
      </c>
      <c r="D6" s="23" t="s">
        <v>27</v>
      </c>
      <c r="E6" s="23">
        <v>200</v>
      </c>
      <c r="F6" s="24">
        <v>272</v>
      </c>
      <c r="G6" s="24">
        <v>6.96</v>
      </c>
      <c r="H6" s="24">
        <v>10.45</v>
      </c>
      <c r="I6" s="24">
        <v>29.85</v>
      </c>
    </row>
    <row r="7" spans="1:9">
      <c r="A7" s="9"/>
      <c r="B7" s="11" t="s">
        <v>22</v>
      </c>
      <c r="C7" s="10"/>
      <c r="D7" s="23" t="s">
        <v>28</v>
      </c>
      <c r="E7" s="23">
        <v>200</v>
      </c>
      <c r="F7" s="24">
        <v>60</v>
      </c>
      <c r="G7" s="24">
        <v>7.0000000000000007E-2</v>
      </c>
      <c r="H7" s="24">
        <v>0.02</v>
      </c>
      <c r="I7" s="24">
        <v>15</v>
      </c>
    </row>
    <row r="8" spans="1:9">
      <c r="A8" s="9"/>
      <c r="B8" s="10"/>
      <c r="C8" s="10"/>
      <c r="D8" s="23" t="s">
        <v>15</v>
      </c>
      <c r="E8" s="23">
        <v>30</v>
      </c>
      <c r="F8" s="24">
        <v>70</v>
      </c>
      <c r="G8" s="24">
        <v>2.37</v>
      </c>
      <c r="H8" s="24">
        <v>0.3</v>
      </c>
      <c r="I8" s="24">
        <v>14.49</v>
      </c>
    </row>
    <row r="9" spans="1:9">
      <c r="A9" s="9"/>
      <c r="B9" s="10"/>
      <c r="C9" s="10"/>
      <c r="D9" s="23" t="s">
        <v>17</v>
      </c>
      <c r="E9" s="23">
        <v>20</v>
      </c>
      <c r="F9" s="25">
        <v>46</v>
      </c>
      <c r="G9" s="25">
        <v>1.1200000000000001</v>
      </c>
      <c r="H9" s="25">
        <v>0.22</v>
      </c>
      <c r="I9" s="25">
        <v>9.8800000000000008</v>
      </c>
    </row>
    <row r="10" spans="1:9">
      <c r="A10" s="9"/>
      <c r="B10" s="10"/>
      <c r="C10" s="10"/>
      <c r="D10" s="22"/>
      <c r="E10" s="21">
        <f>E5+E6+E7+E8+E9</f>
        <v>550</v>
      </c>
      <c r="F10" s="21">
        <f t="shared" ref="F10:I10" si="0">F5+F6+F7+F8+F9</f>
        <v>484.6</v>
      </c>
      <c r="G10" s="21">
        <f t="shared" si="0"/>
        <v>11.670000000000002</v>
      </c>
      <c r="H10" s="21">
        <f t="shared" si="0"/>
        <v>21.189999999999998</v>
      </c>
      <c r="I10" s="21">
        <f t="shared" si="0"/>
        <v>76.599999999999994</v>
      </c>
    </row>
    <row r="11" spans="1:9" ht="28.2">
      <c r="A11" s="7" t="s">
        <v>12</v>
      </c>
      <c r="B11" s="5" t="s">
        <v>20</v>
      </c>
      <c r="C11" s="26">
        <v>24</v>
      </c>
      <c r="D11" s="23" t="s">
        <v>29</v>
      </c>
      <c r="E11" s="23">
        <v>100</v>
      </c>
      <c r="F11" s="24">
        <v>48</v>
      </c>
      <c r="G11" s="24">
        <v>2</v>
      </c>
      <c r="H11" s="24">
        <v>5</v>
      </c>
      <c r="I11" s="24">
        <v>12</v>
      </c>
    </row>
    <row r="12" spans="1:9" ht="28.2">
      <c r="A12" s="7"/>
      <c r="B12" s="5" t="s">
        <v>20</v>
      </c>
      <c r="C12" s="26">
        <v>24</v>
      </c>
      <c r="D12" s="23" t="s">
        <v>30</v>
      </c>
      <c r="E12" s="23">
        <v>100</v>
      </c>
      <c r="F12" s="24">
        <v>70.7</v>
      </c>
      <c r="G12" s="24">
        <v>0.96</v>
      </c>
      <c r="H12" s="24">
        <v>6.07</v>
      </c>
      <c r="I12" s="24">
        <v>3.6</v>
      </c>
    </row>
    <row r="13" spans="1:9">
      <c r="A13" s="7"/>
      <c r="B13" s="5" t="s">
        <v>13</v>
      </c>
      <c r="C13" s="26">
        <v>82</v>
      </c>
      <c r="D13" s="23" t="s">
        <v>31</v>
      </c>
      <c r="E13" s="23">
        <v>250</v>
      </c>
      <c r="F13" s="24">
        <v>103.74</v>
      </c>
      <c r="G13" s="24">
        <v>2</v>
      </c>
      <c r="H13" s="24">
        <v>5</v>
      </c>
      <c r="I13" s="24">
        <v>11</v>
      </c>
    </row>
    <row r="14" spans="1:9" ht="28.2">
      <c r="A14" s="7"/>
      <c r="B14" s="5" t="s">
        <v>14</v>
      </c>
      <c r="C14" s="26">
        <v>245</v>
      </c>
      <c r="D14" s="23" t="s">
        <v>32</v>
      </c>
      <c r="E14" s="23">
        <v>100</v>
      </c>
      <c r="F14" s="24">
        <v>181</v>
      </c>
      <c r="G14" s="24">
        <v>14.44</v>
      </c>
      <c r="H14" s="24">
        <v>12.25</v>
      </c>
      <c r="I14" s="24">
        <v>3.78</v>
      </c>
    </row>
    <row r="15" spans="1:9">
      <c r="A15" s="7"/>
      <c r="B15" s="5" t="s">
        <v>14</v>
      </c>
      <c r="C15" s="26">
        <v>302</v>
      </c>
      <c r="D15" s="23" t="s">
        <v>33</v>
      </c>
      <c r="E15" s="23">
        <v>200</v>
      </c>
      <c r="F15" s="24">
        <v>325</v>
      </c>
      <c r="G15" s="24">
        <v>11.76</v>
      </c>
      <c r="H15" s="24">
        <v>8.1199999999999992</v>
      </c>
      <c r="I15" s="24">
        <v>41.52</v>
      </c>
    </row>
    <row r="16" spans="1:9">
      <c r="A16" s="7"/>
      <c r="B16" s="5" t="s">
        <v>22</v>
      </c>
      <c r="C16" s="26">
        <v>378</v>
      </c>
      <c r="D16" s="23" t="s">
        <v>34</v>
      </c>
      <c r="E16" s="23">
        <v>200</v>
      </c>
      <c r="F16" s="24">
        <v>84.8</v>
      </c>
      <c r="G16" s="24">
        <v>1</v>
      </c>
      <c r="H16" s="24">
        <v>0</v>
      </c>
      <c r="I16" s="24">
        <v>20.2</v>
      </c>
    </row>
    <row r="17" spans="1:9">
      <c r="A17" s="7"/>
      <c r="B17" s="5" t="s">
        <v>35</v>
      </c>
      <c r="C17" s="26"/>
      <c r="D17" s="23" t="s">
        <v>15</v>
      </c>
      <c r="E17" s="23">
        <v>70</v>
      </c>
      <c r="F17" s="24">
        <v>161</v>
      </c>
      <c r="G17" s="24">
        <v>5.53</v>
      </c>
      <c r="H17" s="24">
        <v>0.7</v>
      </c>
      <c r="I17" s="24">
        <v>33.81</v>
      </c>
    </row>
    <row r="18" spans="1:9">
      <c r="A18" s="7"/>
      <c r="B18" s="8" t="s">
        <v>16</v>
      </c>
      <c r="C18" s="26"/>
      <c r="D18" s="23" t="s">
        <v>17</v>
      </c>
      <c r="E18" s="23">
        <v>40</v>
      </c>
      <c r="F18" s="25">
        <v>92</v>
      </c>
      <c r="G18" s="25">
        <v>1.68</v>
      </c>
      <c r="H18" s="25">
        <v>0.3</v>
      </c>
      <c r="I18" s="25">
        <v>19.32</v>
      </c>
    </row>
    <row r="19" spans="1:9">
      <c r="A19" s="7"/>
      <c r="B19" s="8"/>
      <c r="C19" s="26"/>
      <c r="D19" s="8"/>
      <c r="E19" s="12">
        <f>E11+E12+E13+E14+E15+E16+E17+E18</f>
        <v>1060</v>
      </c>
      <c r="F19" s="12">
        <f t="shared" ref="F19:I19" si="1">F11+F12+F13+F14+F15+F16+F17+F18</f>
        <v>1066.24</v>
      </c>
      <c r="G19" s="12">
        <f t="shared" si="1"/>
        <v>39.369999999999997</v>
      </c>
      <c r="H19" s="12">
        <f t="shared" si="1"/>
        <v>37.44</v>
      </c>
      <c r="I19" s="12">
        <f t="shared" si="1"/>
        <v>145.23000000000002</v>
      </c>
    </row>
    <row r="20" spans="1:9">
      <c r="A20" s="17" t="s">
        <v>23</v>
      </c>
      <c r="B20" s="18" t="s">
        <v>24</v>
      </c>
      <c r="C20" s="27">
        <v>373</v>
      </c>
      <c r="D20" s="5" t="s">
        <v>36</v>
      </c>
      <c r="E20" s="8">
        <v>55</v>
      </c>
      <c r="F20" s="8">
        <v>156</v>
      </c>
      <c r="G20" s="8">
        <v>2.4</v>
      </c>
      <c r="H20" s="8">
        <v>3.87</v>
      </c>
      <c r="I20" s="8">
        <v>27.83</v>
      </c>
    </row>
    <row r="21" spans="1:9">
      <c r="A21" s="5"/>
      <c r="B21" s="5" t="s">
        <v>22</v>
      </c>
      <c r="C21" s="28">
        <v>371</v>
      </c>
      <c r="D21" s="5" t="s">
        <v>37</v>
      </c>
      <c r="E21" s="5">
        <v>200</v>
      </c>
      <c r="F21" s="5">
        <v>81</v>
      </c>
      <c r="G21" s="5">
        <v>1.52</v>
      </c>
      <c r="H21" s="5">
        <v>1.35</v>
      </c>
      <c r="I21" s="5">
        <v>15.8</v>
      </c>
    </row>
    <row r="22" spans="1:9">
      <c r="A22" s="5"/>
      <c r="B22" s="5"/>
      <c r="C22" s="28"/>
      <c r="D22" s="5"/>
      <c r="E22" s="12">
        <f>E20+E21</f>
        <v>255</v>
      </c>
      <c r="F22" s="12">
        <f t="shared" ref="F22:I22" si="2">F20+F21</f>
        <v>237</v>
      </c>
      <c r="G22" s="12">
        <f t="shared" si="2"/>
        <v>3.92</v>
      </c>
      <c r="H22" s="12">
        <f t="shared" si="2"/>
        <v>5.2200000000000006</v>
      </c>
      <c r="I22" s="12">
        <f t="shared" si="2"/>
        <v>43.629999999999995</v>
      </c>
    </row>
    <row r="23" spans="1:9">
      <c r="A23" s="5" t="s">
        <v>38</v>
      </c>
      <c r="B23" s="25"/>
      <c r="C23" s="28">
        <v>401</v>
      </c>
      <c r="D23" s="23" t="s">
        <v>39</v>
      </c>
      <c r="E23" s="23">
        <v>100</v>
      </c>
      <c r="F23" s="24">
        <v>178</v>
      </c>
      <c r="G23" s="24">
        <v>7.3</v>
      </c>
      <c r="H23" s="24">
        <v>7.3</v>
      </c>
      <c r="I23" s="24">
        <v>32.659999999999997</v>
      </c>
    </row>
    <row r="24" spans="1:9">
      <c r="A24" s="5"/>
      <c r="B24" s="25" t="s">
        <v>14</v>
      </c>
      <c r="C24" s="28">
        <v>229</v>
      </c>
      <c r="D24" s="23" t="s">
        <v>40</v>
      </c>
      <c r="E24" s="23">
        <v>100</v>
      </c>
      <c r="F24" s="24">
        <v>105</v>
      </c>
      <c r="G24" s="24">
        <v>9.75</v>
      </c>
      <c r="H24" s="24">
        <v>4.95</v>
      </c>
      <c r="I24" s="24">
        <v>3.8</v>
      </c>
    </row>
    <row r="25" spans="1:9">
      <c r="A25" s="5"/>
      <c r="B25" s="25" t="s">
        <v>14</v>
      </c>
      <c r="C25" s="28">
        <v>126</v>
      </c>
      <c r="D25" s="23" t="s">
        <v>41</v>
      </c>
      <c r="E25" s="23">
        <v>200</v>
      </c>
      <c r="F25" s="24">
        <v>222</v>
      </c>
      <c r="G25" s="23">
        <v>3.7</v>
      </c>
      <c r="H25" s="24">
        <v>8.3800000000000008</v>
      </c>
      <c r="I25" s="24">
        <v>27.77</v>
      </c>
    </row>
    <row r="26" spans="1:9">
      <c r="A26" s="5"/>
      <c r="B26" s="5" t="s">
        <v>44</v>
      </c>
      <c r="C26" s="28">
        <v>348</v>
      </c>
      <c r="D26" s="23" t="s">
        <v>34</v>
      </c>
      <c r="E26" s="23">
        <v>200</v>
      </c>
      <c r="F26" s="24">
        <v>84.8</v>
      </c>
      <c r="G26" s="24">
        <v>1</v>
      </c>
      <c r="H26" s="24">
        <v>0</v>
      </c>
      <c r="I26" s="24">
        <v>20.2</v>
      </c>
    </row>
    <row r="27" spans="1:9">
      <c r="A27" s="5"/>
      <c r="B27" s="5"/>
      <c r="C27" s="28"/>
      <c r="D27" s="23" t="s">
        <v>15</v>
      </c>
      <c r="E27" s="23">
        <v>30</v>
      </c>
      <c r="F27" s="24">
        <v>70</v>
      </c>
      <c r="G27" s="24">
        <v>2.37</v>
      </c>
      <c r="H27" s="24">
        <v>0.3</v>
      </c>
      <c r="I27" s="24">
        <v>14.49</v>
      </c>
    </row>
    <row r="28" spans="1:9">
      <c r="A28" s="5"/>
      <c r="B28" s="5"/>
      <c r="C28" s="28"/>
      <c r="D28" s="23" t="s">
        <v>17</v>
      </c>
      <c r="E28" s="23">
        <v>30</v>
      </c>
      <c r="F28" s="25">
        <v>69</v>
      </c>
      <c r="G28" s="25">
        <v>1.68</v>
      </c>
      <c r="H28" s="25">
        <v>0.33</v>
      </c>
      <c r="I28" s="25">
        <v>14.32</v>
      </c>
    </row>
    <row r="29" spans="1:9">
      <c r="A29" s="5"/>
      <c r="B29" s="5"/>
      <c r="C29" s="28"/>
      <c r="D29" s="5"/>
      <c r="E29" s="12">
        <f>E23+E24+E25+E26+E27+E28</f>
        <v>660</v>
      </c>
      <c r="F29" s="12">
        <f t="shared" ref="F29:I29" si="3">F23+F24+F25+F26+F27+F28</f>
        <v>728.8</v>
      </c>
      <c r="G29" s="12">
        <f t="shared" si="3"/>
        <v>25.8</v>
      </c>
      <c r="H29" s="12">
        <f t="shared" si="3"/>
        <v>21.26</v>
      </c>
      <c r="I29" s="12">
        <f t="shared" si="3"/>
        <v>113.23999999999998</v>
      </c>
    </row>
    <row r="30" spans="1:9">
      <c r="A30" s="5" t="s">
        <v>43</v>
      </c>
      <c r="B30" s="5"/>
      <c r="C30" s="28"/>
      <c r="D30" s="23" t="s">
        <v>42</v>
      </c>
      <c r="E30" s="29">
        <v>100</v>
      </c>
      <c r="F30" s="12">
        <v>44</v>
      </c>
      <c r="G30" s="30">
        <v>0.8</v>
      </c>
      <c r="H30" s="30">
        <v>0.4</v>
      </c>
      <c r="I30" s="30">
        <v>4.8</v>
      </c>
    </row>
    <row r="31" spans="1:9">
      <c r="A31" s="5"/>
      <c r="B31" s="5"/>
      <c r="C31" s="28"/>
      <c r="D31" s="5"/>
      <c r="E31" s="12"/>
      <c r="F31" s="12"/>
      <c r="G31" s="12"/>
      <c r="H31" s="12"/>
      <c r="I31" s="12"/>
    </row>
    <row r="32" spans="1:9">
      <c r="A32" s="12" t="s">
        <v>25</v>
      </c>
      <c r="B32" s="5"/>
      <c r="C32" s="28"/>
      <c r="D32" s="5"/>
      <c r="E32" s="12">
        <f>E10+E19+E22+E29+E30</f>
        <v>2625</v>
      </c>
      <c r="F32" s="12">
        <f t="shared" ref="F32:I32" si="4">F10+F19+F22+F29+F30</f>
        <v>2560.6400000000003</v>
      </c>
      <c r="G32" s="12">
        <f t="shared" si="4"/>
        <v>81.56</v>
      </c>
      <c r="H32" s="12">
        <f t="shared" si="4"/>
        <v>85.51</v>
      </c>
      <c r="I32" s="12">
        <f t="shared" si="4"/>
        <v>383.50000000000006</v>
      </c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F4A7B7C-7BCC-43A9-921C-C6C1B16F5FE5}"/>
</file>

<file path=customXml/itemProps2.xml><?xml version="1.0" encoding="utf-8"?>
<ds:datastoreItem xmlns:ds="http://schemas.openxmlformats.org/officeDocument/2006/customXml" ds:itemID="{EA92D6EE-2CF5-40C4-A5F9-1188FF231303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D5AA240B-54FB-462A-B348-5832134E00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2021-12-14T08:24:06Z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