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внести изменения на сайт\"/>
    </mc:Choice>
  </mc:AlternateContent>
  <xr:revisionPtr revIDLastSave="0" documentId="8_{453195E9-897A-4301-BF79-B4FFB987C1E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5" i="1" l="1"/>
  <c r="G47" i="1"/>
  <c r="G48" i="1"/>
  <c r="G49" i="1"/>
  <c r="G50" i="1"/>
  <c r="G51" i="1"/>
  <c r="L41" i="1"/>
  <c r="M41" i="1"/>
  <c r="N41" i="1"/>
  <c r="O41" i="1"/>
  <c r="G44" i="1"/>
  <c r="AE38" i="1" l="1"/>
  <c r="Z38" i="1"/>
  <c r="U38" i="1"/>
  <c r="P38" i="1"/>
  <c r="G38" i="1"/>
  <c r="AE37" i="1"/>
  <c r="Z37" i="1"/>
  <c r="U37" i="1"/>
  <c r="P37" i="1"/>
  <c r="G37" i="1"/>
  <c r="AE36" i="1"/>
  <c r="Z36" i="1"/>
  <c r="U36" i="1"/>
  <c r="P36" i="1"/>
  <c r="O36" i="1"/>
  <c r="G36" i="1" s="1"/>
  <c r="AE35" i="1"/>
  <c r="Z35" i="1"/>
  <c r="U35" i="1"/>
  <c r="P35" i="1"/>
  <c r="J35" i="1"/>
  <c r="I35" i="1"/>
  <c r="L27" i="1"/>
  <c r="M27" i="1"/>
  <c r="AE32" i="1"/>
  <c r="Z32" i="1"/>
  <c r="U32" i="1"/>
  <c r="P32" i="1"/>
  <c r="J32" i="1"/>
  <c r="G32" i="1" s="1"/>
  <c r="I32" i="1"/>
  <c r="AE31" i="1"/>
  <c r="Z31" i="1"/>
  <c r="U31" i="1"/>
  <c r="P31" i="1"/>
  <c r="O31" i="1"/>
  <c r="I31" i="1"/>
  <c r="AE30" i="1"/>
  <c r="Z30" i="1"/>
  <c r="U30" i="1"/>
  <c r="P30" i="1"/>
  <c r="O30" i="1"/>
  <c r="I30" i="1"/>
  <c r="AE29" i="1"/>
  <c r="Z29" i="1"/>
  <c r="U29" i="1"/>
  <c r="P29" i="1"/>
  <c r="O29" i="1"/>
  <c r="J29" i="1"/>
  <c r="I29" i="1"/>
  <c r="AE28" i="1"/>
  <c r="Z28" i="1"/>
  <c r="U28" i="1"/>
  <c r="P28" i="1"/>
  <c r="O28" i="1"/>
  <c r="J28" i="1"/>
  <c r="I28" i="1"/>
  <c r="L34" i="1"/>
  <c r="M34" i="1"/>
  <c r="G30" i="1" l="1"/>
  <c r="G31" i="1"/>
  <c r="G29" i="1"/>
  <c r="G28" i="1"/>
  <c r="G35" i="1"/>
  <c r="AE10" i="1" l="1"/>
  <c r="AE11" i="1"/>
  <c r="AE13" i="1"/>
  <c r="AE18" i="1"/>
  <c r="AE21" i="1"/>
  <c r="AE22" i="1"/>
  <c r="AE23" i="1"/>
  <c r="AE24" i="1"/>
  <c r="AE25" i="1"/>
  <c r="C27" i="1"/>
  <c r="D27" i="1"/>
  <c r="E27" i="1"/>
  <c r="F27" i="1"/>
  <c r="H27" i="1"/>
  <c r="K27" i="1"/>
  <c r="N27" i="1"/>
  <c r="Q27" i="1"/>
  <c r="R27" i="1"/>
  <c r="S27" i="1"/>
  <c r="T27" i="1"/>
  <c r="V27" i="1"/>
  <c r="W27" i="1"/>
  <c r="X27" i="1"/>
  <c r="Y27" i="1"/>
  <c r="AA27" i="1"/>
  <c r="AB27" i="1"/>
  <c r="AC27" i="1"/>
  <c r="AD27" i="1"/>
  <c r="AF27" i="1"/>
  <c r="AG27" i="1"/>
  <c r="AH27" i="1"/>
  <c r="AI27" i="1"/>
  <c r="L9" i="1"/>
  <c r="L54" i="1" s="1"/>
  <c r="M9" i="1"/>
  <c r="M54" i="1" s="1"/>
  <c r="O20" i="1"/>
  <c r="U20" i="1"/>
  <c r="J20" i="1"/>
  <c r="P20" i="1"/>
  <c r="J24" i="1"/>
  <c r="O19" i="1"/>
  <c r="U19" i="1"/>
  <c r="J19" i="1"/>
  <c r="P19" i="1"/>
  <c r="U15" i="1"/>
  <c r="U16" i="1"/>
  <c r="U17" i="1"/>
  <c r="P16" i="1"/>
  <c r="P17" i="1"/>
  <c r="O18" i="1"/>
  <c r="O17" i="1"/>
  <c r="J17" i="1"/>
  <c r="O16" i="1"/>
  <c r="J16" i="1"/>
  <c r="O15" i="1"/>
  <c r="J15" i="1"/>
  <c r="P15" i="1"/>
  <c r="O14" i="1"/>
  <c r="U14" i="1"/>
  <c r="J14" i="1"/>
  <c r="P14" i="1"/>
  <c r="U12" i="1"/>
  <c r="P12" i="1"/>
  <c r="O12" i="1"/>
  <c r="J12" i="1"/>
  <c r="I12" i="1"/>
  <c r="G19" i="1" l="1"/>
  <c r="AE27" i="1"/>
  <c r="Z27" i="1"/>
  <c r="U27" i="1"/>
  <c r="J27" i="1"/>
  <c r="P27" i="1"/>
  <c r="G16" i="1"/>
  <c r="G20" i="1"/>
  <c r="I27" i="1"/>
  <c r="O27" i="1"/>
  <c r="G15" i="1"/>
  <c r="G17" i="1"/>
  <c r="G14" i="1"/>
  <c r="G12" i="1"/>
  <c r="Q34" i="1"/>
  <c r="R34" i="1"/>
  <c r="S34" i="1"/>
  <c r="T34" i="1"/>
  <c r="V34" i="1"/>
  <c r="W34" i="1"/>
  <c r="X34" i="1"/>
  <c r="Y34" i="1"/>
  <c r="AA34" i="1"/>
  <c r="AB34" i="1"/>
  <c r="AC34" i="1"/>
  <c r="AD34" i="1"/>
  <c r="AF34" i="1"/>
  <c r="AG34" i="1"/>
  <c r="AH34" i="1"/>
  <c r="AI34" i="1"/>
  <c r="K34" i="1"/>
  <c r="N34" i="1"/>
  <c r="H34" i="1"/>
  <c r="G27" i="1" l="1"/>
  <c r="J34" i="1"/>
  <c r="J11" i="1"/>
  <c r="J13" i="1"/>
  <c r="J18" i="1"/>
  <c r="J21" i="1"/>
  <c r="J22" i="1"/>
  <c r="J23" i="1"/>
  <c r="J10" i="1"/>
  <c r="I10" i="1"/>
  <c r="O11" i="1"/>
  <c r="O13" i="1"/>
  <c r="O21" i="1"/>
  <c r="O22" i="1"/>
  <c r="O23" i="1"/>
  <c r="O10" i="1"/>
  <c r="AE43" i="1"/>
  <c r="AE44" i="1"/>
  <c r="AE45" i="1"/>
  <c r="AE47" i="1"/>
  <c r="AE48" i="1"/>
  <c r="AE49" i="1"/>
  <c r="AE50" i="1"/>
  <c r="AE51" i="1"/>
  <c r="AE42" i="1"/>
  <c r="Z43" i="1"/>
  <c r="Z44" i="1"/>
  <c r="Z45" i="1"/>
  <c r="Z47" i="1"/>
  <c r="Z48" i="1"/>
  <c r="Z49" i="1"/>
  <c r="Z50" i="1"/>
  <c r="Z51" i="1"/>
  <c r="Z42" i="1"/>
  <c r="U47" i="1"/>
  <c r="U48" i="1"/>
  <c r="U49" i="1"/>
  <c r="U50" i="1"/>
  <c r="U51" i="1"/>
  <c r="U43" i="1"/>
  <c r="U44" i="1"/>
  <c r="U45" i="1"/>
  <c r="U42" i="1"/>
  <c r="P44" i="1"/>
  <c r="P45" i="1"/>
  <c r="P43" i="1"/>
  <c r="P42" i="1"/>
  <c r="P41" i="1" s="1"/>
  <c r="S41" i="1"/>
  <c r="T41" i="1"/>
  <c r="V41" i="1"/>
  <c r="W41" i="1"/>
  <c r="X41" i="1"/>
  <c r="Y41" i="1"/>
  <c r="AB41" i="1"/>
  <c r="AC41" i="1"/>
  <c r="AD41" i="1"/>
  <c r="AF41" i="1"/>
  <c r="AG41" i="1"/>
  <c r="AH41" i="1"/>
  <c r="AI41" i="1"/>
  <c r="R41" i="1"/>
  <c r="Z11" i="1"/>
  <c r="Z13" i="1"/>
  <c r="Z18" i="1"/>
  <c r="Z21" i="1"/>
  <c r="Z22" i="1"/>
  <c r="Z23" i="1"/>
  <c r="Z24" i="1"/>
  <c r="Z25" i="1"/>
  <c r="Z10" i="1"/>
  <c r="U11" i="1"/>
  <c r="U13" i="1"/>
  <c r="U18" i="1"/>
  <c r="U21" i="1"/>
  <c r="U22" i="1"/>
  <c r="U23" i="1"/>
  <c r="U24" i="1"/>
  <c r="U25" i="1"/>
  <c r="U10" i="1"/>
  <c r="P48" i="1"/>
  <c r="K41" i="1"/>
  <c r="H41" i="1"/>
  <c r="P11" i="1"/>
  <c r="P13" i="1"/>
  <c r="P18" i="1"/>
  <c r="P21" i="1"/>
  <c r="P22" i="1"/>
  <c r="P23" i="1"/>
  <c r="P24" i="1"/>
  <c r="P25" i="1"/>
  <c r="P10" i="1"/>
  <c r="D34" i="1"/>
  <c r="E34" i="1"/>
  <c r="F34" i="1"/>
  <c r="C34" i="1"/>
  <c r="H54" i="1" l="1"/>
  <c r="AC54" i="1"/>
  <c r="G21" i="1"/>
  <c r="G22" i="1"/>
  <c r="G18" i="1"/>
  <c r="G25" i="1"/>
  <c r="G24" i="1"/>
  <c r="G23" i="1"/>
  <c r="G13" i="1"/>
  <c r="Z41" i="1"/>
  <c r="Z54" i="1" s="1"/>
  <c r="AE41" i="1"/>
  <c r="P34" i="1"/>
  <c r="Z34" i="1"/>
  <c r="I34" i="1"/>
  <c r="I41" i="1"/>
  <c r="I54" i="1" s="1"/>
  <c r="O34" i="1"/>
  <c r="U34" i="1"/>
  <c r="U54" i="1" s="1"/>
  <c r="AE34" i="1"/>
  <c r="U41" i="1"/>
  <c r="G11" i="1"/>
  <c r="G10" i="1"/>
  <c r="U9" i="1"/>
  <c r="J41" i="1"/>
  <c r="J54" i="1" s="1"/>
  <c r="D9" i="1"/>
  <c r="E9" i="1"/>
  <c r="F9" i="1"/>
  <c r="H9" i="1"/>
  <c r="C9" i="1"/>
  <c r="I9" i="1"/>
  <c r="AF9" i="1"/>
  <c r="AF54" i="1" s="1"/>
  <c r="AG9" i="1"/>
  <c r="AG54" i="1" s="1"/>
  <c r="AH9" i="1"/>
  <c r="AH54" i="1" s="1"/>
  <c r="AI9" i="1"/>
  <c r="AI54" i="1" s="1"/>
  <c r="P9" i="1"/>
  <c r="Q9" i="1"/>
  <c r="Q54" i="1" s="1"/>
  <c r="R9" i="1"/>
  <c r="R54" i="1" s="1"/>
  <c r="S9" i="1"/>
  <c r="S54" i="1" s="1"/>
  <c r="T9" i="1"/>
  <c r="T54" i="1" s="1"/>
  <c r="V9" i="1"/>
  <c r="V54" i="1" s="1"/>
  <c r="W9" i="1"/>
  <c r="W54" i="1" s="1"/>
  <c r="X9" i="1"/>
  <c r="X54" i="1" s="1"/>
  <c r="Y9" i="1"/>
  <c r="Y54" i="1" s="1"/>
  <c r="Z9" i="1"/>
  <c r="AA9" i="1"/>
  <c r="AA54" i="1" s="1"/>
  <c r="AB9" i="1"/>
  <c r="AB54" i="1" s="1"/>
  <c r="AC9" i="1"/>
  <c r="AD9" i="1"/>
  <c r="AD54" i="1" s="1"/>
  <c r="AE9" i="1"/>
  <c r="K9" i="1"/>
  <c r="K54" i="1" s="1"/>
  <c r="N9" i="1"/>
  <c r="N54" i="1" s="1"/>
  <c r="O9" i="1"/>
  <c r="J9" i="1"/>
  <c r="P54" i="1" l="1"/>
  <c r="O54" i="1"/>
  <c r="AE54" i="1"/>
  <c r="G34" i="1"/>
  <c r="G41" i="1"/>
  <c r="G9" i="1"/>
  <c r="G54" i="1" l="1"/>
</calcChain>
</file>

<file path=xl/sharedStrings.xml><?xml version="1.0" encoding="utf-8"?>
<sst xmlns="http://schemas.openxmlformats.org/spreadsheetml/2006/main" count="139" uniqueCount="114">
  <si>
    <t>Индекс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</si>
  <si>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</si>
  <si>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</si>
  <si>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Учебная нагрузка обучающихся, ч.</t>
  </si>
  <si>
    <t>Распределение по курсам и семестрам</t>
  </si>
  <si>
    <t>Курс 1</t>
  </si>
  <si>
    <t>Курс 2</t>
  </si>
  <si>
    <t>Экзамены</t>
  </si>
  <si>
    <t>Зачеты</t>
  </si>
  <si>
    <t>Диффер. зачеты</t>
  </si>
  <si>
    <t>Курсовые проекты</t>
  </si>
  <si>
    <t>Объём ОП</t>
  </si>
  <si>
    <t>Самост.(с.р.+и.п.)</t>
  </si>
  <si>
    <t>Консультации</t>
  </si>
  <si>
    <t>С препод.</t>
  </si>
  <si>
    <t>Промежут. аттестация</t>
  </si>
  <si>
    <t>Семестр 1</t>
  </si>
  <si>
    <t>Семестр 2</t>
  </si>
  <si>
    <t>Семестр 3</t>
  </si>
  <si>
    <t>Семестр 4</t>
  </si>
  <si>
    <t>Всего</t>
  </si>
  <si>
    <t>Самост.</t>
  </si>
  <si>
    <t>Консульт.</t>
  </si>
  <si>
    <t>1</t>
  </si>
  <si>
    <t>2</t>
  </si>
  <si>
    <t>3</t>
  </si>
  <si>
    <t>4</t>
  </si>
  <si>
    <t>5</t>
  </si>
  <si>
    <t>6</t>
  </si>
  <si>
    <t>Русский язык. Родной язык*</t>
  </si>
  <si>
    <t>Литература. Родная литература*</t>
  </si>
  <si>
    <t>Иностранный язык</t>
  </si>
  <si>
    <t>История</t>
  </si>
  <si>
    <t>Физическая культура</t>
  </si>
  <si>
    <t>Основы безопасности жизнедеятельности</t>
  </si>
  <si>
    <t>*</t>
  </si>
  <si>
    <t>Математика</t>
  </si>
  <si>
    <t>Физика</t>
  </si>
  <si>
    <t>Информатика</t>
  </si>
  <si>
    <t>Химия</t>
  </si>
  <si>
    <t>ОПЦ</t>
  </si>
  <si>
    <t>Общепрофессиональный цикл</t>
  </si>
  <si>
    <t>ОП.01</t>
  </si>
  <si>
    <t>Основы строительного черчения</t>
  </si>
  <si>
    <t>ОП.02</t>
  </si>
  <si>
    <t>ОП.03</t>
  </si>
  <si>
    <t>ОП.04</t>
  </si>
  <si>
    <t>Безопасность жизнедеятельности</t>
  </si>
  <si>
    <t>ПЦ</t>
  </si>
  <si>
    <t>Профессиональный цикл</t>
  </si>
  <si>
    <t>Производственная практика</t>
  </si>
  <si>
    <t>Государственная итоговая аттестация</t>
  </si>
  <si>
    <t>ОБЪЕМ ОБРАЗОВАТЕЛЬНОЙ ПРОГРАММЫ В АКАДЕМИЧЕСКИХ ЧАСАХ</t>
  </si>
  <si>
    <t>Экзамены (без учета физ. культуры)</t>
  </si>
  <si>
    <t>Зачеты (без учета физ. культуры)</t>
  </si>
  <si>
    <t>Диффер. зачеты (без учета физ. культуры)</t>
  </si>
  <si>
    <t>Биология</t>
  </si>
  <si>
    <t>География</t>
  </si>
  <si>
    <t>УД.01</t>
  </si>
  <si>
    <t>Социокультурные истоки</t>
  </si>
  <si>
    <t>УД.02</t>
  </si>
  <si>
    <t>УД.03</t>
  </si>
  <si>
    <t>ПМ.01</t>
  </si>
  <si>
    <t>МДК 01.01.</t>
  </si>
  <si>
    <t>Учебная практика</t>
  </si>
  <si>
    <t>УП.01</t>
  </si>
  <si>
    <t>ПП.01</t>
  </si>
  <si>
    <t>ПМ.02</t>
  </si>
  <si>
    <t>МДК02.01</t>
  </si>
  <si>
    <t>УП.02</t>
  </si>
  <si>
    <t>ПП.02</t>
  </si>
  <si>
    <t>17нед.</t>
  </si>
  <si>
    <t>24 нед</t>
  </si>
  <si>
    <t>17 нед</t>
  </si>
  <si>
    <t>Иностранный язык в профессиональной деятельности</t>
  </si>
  <si>
    <t>Выполнение монтажа каркасно-обшивных конструкций</t>
  </si>
  <si>
    <t>Технология  монтажа каркасно-обшивных конструкций</t>
  </si>
  <si>
    <t>основное содержание</t>
  </si>
  <si>
    <t xml:space="preserve">профессионально-ориентированное </t>
  </si>
  <si>
    <t>С преподавателем</t>
  </si>
  <si>
    <t>теоретич.</t>
  </si>
  <si>
    <t>практич.</t>
  </si>
  <si>
    <t>ОУД</t>
  </si>
  <si>
    <t>ОУД.01</t>
  </si>
  <si>
    <t>ОУД.02</t>
  </si>
  <si>
    <t>ОУД.03</t>
  </si>
  <si>
    <t>ОУД.04</t>
  </si>
  <si>
    <t>ОУД.13</t>
  </si>
  <si>
    <t>ОУД.05</t>
  </si>
  <si>
    <t>Общеобразовательные учебные дисциплины</t>
  </si>
  <si>
    <t>ОУД.06</t>
  </si>
  <si>
    <t>ОУД.07</t>
  </si>
  <si>
    <t>ОУД.08</t>
  </si>
  <si>
    <t>ОУД.09</t>
  </si>
  <si>
    <t>ОУД.10</t>
  </si>
  <si>
    <t>Обществознание</t>
  </si>
  <si>
    <t>ОУД.11</t>
  </si>
  <si>
    <t>ОУД.12</t>
  </si>
  <si>
    <t>Введение в профессию</t>
  </si>
  <si>
    <t>Основы проектной деятельности (вкл. Индивидуальный проект)</t>
  </si>
  <si>
    <t>Социально-гуманитарный цикл</t>
  </si>
  <si>
    <t>СГЦ</t>
  </si>
  <si>
    <t>СГЦ.01</t>
  </si>
  <si>
    <t>История России</t>
  </si>
  <si>
    <t>СГЦ.02</t>
  </si>
  <si>
    <t>СГЦ.04</t>
  </si>
  <si>
    <t>СГЦ.03</t>
  </si>
  <si>
    <t>СГЦ.05</t>
  </si>
  <si>
    <t>Основы бережливого производства</t>
  </si>
  <si>
    <t>Остновы строительного материаловедения</t>
  </si>
  <si>
    <t>Строительные машины и средства малой механизации</t>
  </si>
  <si>
    <t>Основы бизнеса,коммуникаций и финансовой грамотности</t>
  </si>
  <si>
    <t>Выполнение малярных и декоративно-художественных работ</t>
  </si>
  <si>
    <t>Технология малярных и декоративно-художественных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</si>
</sst>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10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9" tint="0.79998168889431442"/>
        <bgColor indexed="16"/>
      </patternFill>
    </fill>
    <fill>
      <patternFill patternType="solid">
        <fgColor theme="0" tint="-4.9989318521683403E-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16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1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16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177">
    <xf numFmtId="0" fontId="0" fillId="0" borderId="0" xfId="0"/>
    <xf numFmtId="0" fontId="4" fillId="5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3" borderId="0" xfId="4" applyFont="1" applyFill="1" applyBorder="1" applyAlignment="1">
      <alignment horizontal="center" vertical="center"/>
    </xf>
    <xf numFmtId="0" fontId="4" fillId="5" borderId="3" xfId="4" applyNumberFormat="1" applyFont="1" applyFill="1" applyBorder="1" applyAlignment="1" applyProtection="1">
      <alignment horizontal="center" vertical="center"/>
      <protection locked="0"/>
    </xf>
    <xf numFmtId="0" fontId="4" fillId="5" borderId="3" xfId="4" applyNumberFormat="1" applyFont="1" applyFill="1" applyBorder="1" applyAlignment="1" applyProtection="1">
      <alignment horizontal="left" vertical="center" wrapText="1"/>
      <protection locked="0"/>
    </xf>
    <xf numFmtId="0" fontId="4" fillId="5" borderId="4" xfId="4" applyNumberFormat="1" applyFont="1" applyFill="1" applyBorder="1" applyAlignment="1">
      <alignment horizontal="center" vertical="center" wrapText="1"/>
    </xf>
    <xf numFmtId="0" fontId="4" fillId="5" borderId="3" xfId="4" applyNumberFormat="1" applyFont="1" applyFill="1" applyBorder="1" applyAlignment="1">
      <alignment horizontal="center" vertical="center"/>
    </xf>
    <xf numFmtId="0" fontId="4" fillId="5" borderId="0" xfId="4" applyFont="1" applyFill="1" applyBorder="1" applyAlignment="1">
      <alignment horizontal="center" vertical="center"/>
    </xf>
    <xf numFmtId="0" fontId="4" fillId="5" borderId="0" xfId="4" applyFont="1" applyFill="1" applyBorder="1" applyAlignment="1">
      <alignment horizontal="left" vertical="center"/>
    </xf>
    <xf numFmtId="0" fontId="4" fillId="3" borderId="1" xfId="4" applyNumberFormat="1" applyFont="1" applyFill="1" applyBorder="1" applyAlignment="1" applyProtection="1">
      <alignment horizontal="center" vertical="center"/>
      <protection locked="0"/>
    </xf>
    <xf numFmtId="0" fontId="4" fillId="4" borderId="1" xfId="4" applyNumberFormat="1" applyFont="1" applyFill="1" applyBorder="1" applyAlignment="1" applyProtection="1">
      <alignment horizontal="left" vertical="center" wrapText="1"/>
      <protection locked="0"/>
    </xf>
    <xf numFmtId="0" fontId="4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4" applyNumberFormat="1" applyFont="1" applyFill="1" applyBorder="1" applyAlignment="1">
      <alignment horizontal="center" vertical="center"/>
    </xf>
    <xf numFmtId="0" fontId="4" fillId="7" borderId="6" xfId="4" applyNumberFormat="1" applyFont="1" applyFill="1" applyBorder="1" applyAlignment="1">
      <alignment horizontal="center" vertical="center"/>
    </xf>
    <xf numFmtId="0" fontId="4" fillId="3" borderId="0" xfId="4" applyFont="1" applyFill="1" applyBorder="1" applyAlignment="1">
      <alignment horizontal="left" vertical="center"/>
    </xf>
    <xf numFmtId="0" fontId="4" fillId="3" borderId="8" xfId="4" applyNumberFormat="1" applyFont="1" applyFill="1" applyBorder="1" applyAlignment="1">
      <alignment horizontal="center" vertical="center"/>
    </xf>
    <xf numFmtId="0" fontId="4" fillId="6" borderId="3" xfId="4" applyNumberFormat="1" applyFont="1" applyFill="1" applyBorder="1" applyAlignment="1" applyProtection="1">
      <alignment horizontal="center" vertical="center"/>
      <protection locked="0"/>
    </xf>
    <xf numFmtId="0" fontId="4" fillId="6" borderId="3" xfId="4" applyNumberFormat="1" applyFont="1" applyFill="1" applyBorder="1" applyAlignment="1" applyProtection="1">
      <alignment horizontal="left" vertical="center" wrapText="1"/>
      <protection locked="0"/>
    </xf>
    <xf numFmtId="0" fontId="4" fillId="6" borderId="4" xfId="4" applyNumberFormat="1" applyFont="1" applyFill="1" applyBorder="1" applyAlignment="1">
      <alignment horizontal="center" vertical="center" wrapText="1"/>
    </xf>
    <xf numFmtId="0" fontId="4" fillId="6" borderId="3" xfId="4" applyNumberFormat="1" applyFont="1" applyFill="1" applyBorder="1" applyAlignment="1">
      <alignment horizontal="center" vertical="center" wrapText="1"/>
    </xf>
    <xf numFmtId="0" fontId="4" fillId="6" borderId="3" xfId="4" applyNumberFormat="1" applyFont="1" applyFill="1" applyBorder="1" applyAlignment="1">
      <alignment horizontal="center" vertical="center"/>
    </xf>
    <xf numFmtId="0" fontId="4" fillId="6" borderId="4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 applyProtection="1">
      <alignment horizontal="center" vertical="center"/>
      <protection locked="0"/>
    </xf>
    <xf numFmtId="0" fontId="4" fillId="11" borderId="11" xfId="4" applyNumberFormat="1" applyFont="1" applyFill="1" applyBorder="1" applyAlignment="1">
      <alignment horizontal="center" vertical="center" wrapText="1"/>
    </xf>
    <xf numFmtId="0" fontId="4" fillId="12" borderId="1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10" borderId="1" xfId="4" applyNumberFormat="1" applyFont="1" applyFill="1" applyBorder="1" applyAlignment="1" applyProtection="1">
      <alignment horizontal="left" vertical="center" wrapText="1"/>
      <protection locked="0"/>
    </xf>
    <xf numFmtId="0" fontId="4" fillId="1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12" borderId="1" xfId="4" applyFont="1" applyFill="1" applyBorder="1" applyAlignment="1">
      <alignment horizontal="center" vertical="center"/>
    </xf>
    <xf numFmtId="0" fontId="4" fillId="10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" applyNumberFormat="1" applyFont="1" applyFill="1" applyBorder="1" applyAlignment="1">
      <alignment horizontal="center" vertical="center"/>
    </xf>
    <xf numFmtId="0" fontId="4" fillId="12" borderId="1" xfId="4" applyNumberFormat="1" applyFont="1" applyFill="1" applyBorder="1" applyAlignment="1">
      <alignment horizontal="center" vertical="center"/>
    </xf>
    <xf numFmtId="0" fontId="4" fillId="10" borderId="1" xfId="4" applyNumberFormat="1" applyFont="1" applyFill="1" applyBorder="1" applyAlignment="1" applyProtection="1">
      <alignment horizontal="left" vertical="center"/>
      <protection locked="0"/>
    </xf>
    <xf numFmtId="0" fontId="4" fillId="10" borderId="1" xfId="4" applyNumberFormat="1" applyFont="1" applyFill="1" applyBorder="1" applyAlignment="1">
      <alignment horizontal="center" vertical="center"/>
    </xf>
    <xf numFmtId="0" fontId="4" fillId="10" borderId="13" xfId="4" applyNumberFormat="1" applyFont="1" applyFill="1" applyBorder="1" applyAlignment="1" applyProtection="1">
      <alignment horizontal="left" vertical="center"/>
      <protection locked="0"/>
    </xf>
    <xf numFmtId="0" fontId="4" fillId="10" borderId="1" xfId="4" applyNumberFormat="1" applyFont="1" applyFill="1" applyBorder="1" applyAlignment="1">
      <alignment horizontal="center" vertical="center" wrapText="1"/>
    </xf>
    <xf numFmtId="0" fontId="4" fillId="12" borderId="1" xfId="4" applyNumberFormat="1" applyFont="1" applyFill="1" applyBorder="1" applyAlignment="1">
      <alignment horizontal="center" vertical="center" wrapText="1"/>
    </xf>
    <xf numFmtId="0" fontId="4" fillId="10" borderId="1" xfId="4" applyFont="1" applyFill="1" applyBorder="1" applyAlignment="1">
      <alignment horizontal="left" vertical="center"/>
    </xf>
    <xf numFmtId="0" fontId="4" fillId="2" borderId="3" xfId="4" applyNumberFormat="1" applyFont="1" applyFill="1" applyBorder="1" applyAlignment="1">
      <alignment horizontal="center" vertical="center"/>
    </xf>
    <xf numFmtId="0" fontId="4" fillId="4" borderId="7" xfId="4" applyNumberFormat="1" applyFont="1" applyFill="1" applyBorder="1" applyAlignment="1" applyProtection="1">
      <alignment horizontal="left" vertical="center"/>
      <protection locked="0"/>
    </xf>
    <xf numFmtId="0" fontId="4" fillId="2" borderId="10" xfId="4" applyNumberFormat="1" applyFont="1" applyFill="1" applyBorder="1" applyAlignment="1">
      <alignment horizontal="center" vertical="center"/>
    </xf>
    <xf numFmtId="0" fontId="6" fillId="0" borderId="0" xfId="0" applyFont="1"/>
    <xf numFmtId="0" fontId="6" fillId="11" borderId="12" xfId="0" applyFont="1" applyFill="1" applyBorder="1" applyAlignment="1">
      <alignment wrapText="1"/>
    </xf>
    <xf numFmtId="0" fontId="6" fillId="11" borderId="1" xfId="0" applyFont="1" applyFill="1" applyBorder="1" applyAlignment="1">
      <alignment horizontal="left" wrapText="1"/>
    </xf>
    <xf numFmtId="0" fontId="4" fillId="6" borderId="0" xfId="4" applyFont="1" applyFill="1" applyBorder="1" applyAlignment="1">
      <alignment horizontal="center" vertical="center"/>
    </xf>
    <xf numFmtId="0" fontId="4" fillId="6" borderId="3" xfId="4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 applyProtection="1">
      <alignment horizontal="center" vertical="center"/>
      <protection locked="0"/>
    </xf>
    <xf numFmtId="0" fontId="4" fillId="6" borderId="14" xfId="4" applyNumberFormat="1" applyFont="1" applyFill="1" applyBorder="1" applyAlignment="1">
      <alignment horizontal="center" vertical="center" wrapText="1"/>
    </xf>
    <xf numFmtId="0" fontId="4" fillId="6" borderId="14" xfId="4" applyNumberFormat="1" applyFont="1" applyFill="1" applyBorder="1" applyAlignment="1">
      <alignment horizontal="center" vertical="center"/>
    </xf>
    <xf numFmtId="0" fontId="4" fillId="6" borderId="14" xfId="4" applyNumberFormat="1" applyFont="1" applyFill="1" applyBorder="1" applyAlignment="1" applyProtection="1">
      <alignment horizontal="left" vertical="center" wrapText="1"/>
      <protection locked="0"/>
    </xf>
    <xf numFmtId="0" fontId="4" fillId="0" borderId="16" xfId="4" applyNumberFormat="1" applyFont="1" applyFill="1" applyBorder="1" applyAlignment="1" applyProtection="1">
      <alignment horizontal="center" vertical="center"/>
      <protection locked="0"/>
    </xf>
    <xf numFmtId="0" fontId="4" fillId="5" borderId="9" xfId="4" applyNumberFormat="1" applyFont="1" applyFill="1" applyBorder="1" applyAlignment="1">
      <alignment horizontal="center" vertical="center" wrapText="1"/>
    </xf>
    <xf numFmtId="0" fontId="4" fillId="5" borderId="6" xfId="4" applyNumberFormat="1" applyFont="1" applyFill="1" applyBorder="1" applyAlignment="1">
      <alignment horizontal="center" vertical="center" wrapText="1"/>
    </xf>
    <xf numFmtId="0" fontId="4" fillId="8" borderId="9" xfId="4" applyNumberFormat="1" applyFont="1" applyFill="1" applyBorder="1" applyAlignment="1">
      <alignment horizontal="center" vertical="center" wrapText="1"/>
    </xf>
    <xf numFmtId="0" fontId="4" fillId="13" borderId="1" xfId="4" applyNumberFormat="1" applyFont="1" applyFill="1" applyBorder="1" applyAlignment="1" applyProtection="1">
      <alignment horizontal="center" vertical="center"/>
      <protection locked="0"/>
    </xf>
    <xf numFmtId="0" fontId="4" fillId="13" borderId="1" xfId="4" applyNumberFormat="1" applyFont="1" applyFill="1" applyBorder="1" applyAlignment="1">
      <alignment horizontal="center" vertical="center"/>
    </xf>
    <xf numFmtId="0" fontId="4" fillId="14" borderId="11" xfId="4" applyNumberFormat="1" applyFont="1" applyFill="1" applyBorder="1" applyAlignment="1">
      <alignment horizontal="center" vertical="center"/>
    </xf>
    <xf numFmtId="0" fontId="4" fillId="14" borderId="1" xfId="4" applyFont="1" applyFill="1" applyBorder="1" applyAlignment="1">
      <alignment horizontal="center" vertical="center"/>
    </xf>
    <xf numFmtId="0" fontId="4" fillId="14" borderId="1" xfId="4" applyNumberFormat="1" applyFont="1" applyFill="1" applyBorder="1" applyAlignment="1" applyProtection="1">
      <alignment horizontal="center" vertical="center"/>
      <protection locked="0"/>
    </xf>
    <xf numFmtId="0" fontId="4" fillId="14" borderId="1" xfId="4" applyNumberFormat="1" applyFont="1" applyFill="1" applyBorder="1" applyAlignment="1">
      <alignment horizontal="center" vertical="center"/>
    </xf>
    <xf numFmtId="0" fontId="4" fillId="14" borderId="1" xfId="1" applyFont="1" applyFill="1" applyBorder="1"/>
    <xf numFmtId="164" fontId="4" fillId="7" borderId="6" xfId="4" applyNumberFormat="1" applyFont="1" applyFill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/>
    </xf>
    <xf numFmtId="164" fontId="4" fillId="5" borderId="1" xfId="4" applyNumberFormat="1" applyFont="1" applyFill="1" applyBorder="1" applyAlignment="1">
      <alignment horizontal="center" vertical="center"/>
    </xf>
    <xf numFmtId="0" fontId="4" fillId="12" borderId="15" xfId="4" applyFont="1" applyFill="1" applyBorder="1" applyAlignment="1">
      <alignment horizontal="center" vertical="center"/>
    </xf>
    <xf numFmtId="0" fontId="4" fillId="6" borderId="2" xfId="4" applyNumberFormat="1" applyFont="1" applyFill="1" applyBorder="1" applyAlignment="1">
      <alignment vertical="center"/>
    </xf>
    <xf numFmtId="0" fontId="4" fillId="6" borderId="14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4" fillId="3" borderId="21" xfId="4" applyFont="1" applyFill="1" applyBorder="1" applyAlignment="1">
      <alignment horizontal="left" vertical="center"/>
    </xf>
    <xf numFmtId="0" fontId="4" fillId="3" borderId="17" xfId="4" applyFont="1" applyFill="1" applyBorder="1" applyAlignment="1">
      <alignment horizontal="center" vertical="center"/>
    </xf>
    <xf numFmtId="0" fontId="4" fillId="15" borderId="11" xfId="4" applyNumberFormat="1" applyFont="1" applyFill="1" applyBorder="1" applyAlignment="1">
      <alignment horizontal="center" vertical="center"/>
    </xf>
    <xf numFmtId="0" fontId="4" fillId="15" borderId="1" xfId="4" applyFont="1" applyFill="1" applyBorder="1" applyAlignment="1">
      <alignment horizontal="center" vertical="center"/>
    </xf>
    <xf numFmtId="0" fontId="4" fillId="15" borderId="1" xfId="4" applyNumberFormat="1" applyFont="1" applyFill="1" applyBorder="1" applyAlignment="1">
      <alignment horizontal="center" vertical="center"/>
    </xf>
    <xf numFmtId="0" fontId="4" fillId="15" borderId="15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16" borderId="1" xfId="4" applyNumberFormat="1" applyFont="1" applyFill="1" applyBorder="1" applyAlignment="1" applyProtection="1">
      <alignment horizontal="center" vertical="center"/>
      <protection locked="0"/>
    </xf>
    <xf numFmtId="0" fontId="4" fillId="16" borderId="1" xfId="4" applyNumberFormat="1" applyFont="1" applyFill="1" applyBorder="1" applyAlignment="1">
      <alignment horizontal="center" vertical="center"/>
    </xf>
    <xf numFmtId="164" fontId="4" fillId="16" borderId="1" xfId="4" applyNumberFormat="1" applyFont="1" applyFill="1" applyBorder="1" applyAlignment="1" applyProtection="1">
      <alignment horizontal="center" vertical="center"/>
      <protection locked="0"/>
    </xf>
    <xf numFmtId="0" fontId="4" fillId="17" borderId="11" xfId="4" applyNumberFormat="1" applyFont="1" applyFill="1" applyBorder="1" applyAlignment="1">
      <alignment horizontal="center" vertical="center"/>
    </xf>
    <xf numFmtId="0" fontId="4" fillId="17" borderId="1" xfId="4" applyFont="1" applyFill="1" applyBorder="1" applyAlignment="1">
      <alignment horizontal="center" vertical="center"/>
    </xf>
    <xf numFmtId="0" fontId="4" fillId="17" borderId="1" xfId="4" applyNumberFormat="1" applyFont="1" applyFill="1" applyBorder="1" applyAlignment="1" applyProtection="1">
      <alignment horizontal="center" vertical="center"/>
      <protection locked="0"/>
    </xf>
    <xf numFmtId="0" fontId="4" fillId="17" borderId="1" xfId="4" applyNumberFormat="1" applyFont="1" applyFill="1" applyBorder="1" applyAlignment="1">
      <alignment horizontal="center" vertical="center"/>
    </xf>
    <xf numFmtId="164" fontId="4" fillId="17" borderId="1" xfId="4" applyNumberFormat="1" applyFont="1" applyFill="1" applyBorder="1" applyAlignment="1" applyProtection="1">
      <alignment horizontal="center" vertical="center"/>
      <protection locked="0"/>
    </xf>
    <xf numFmtId="0" fontId="4" fillId="17" borderId="1" xfId="1" applyFont="1" applyFill="1" applyBorder="1" applyAlignment="1">
      <alignment horizontal="center" vertical="center"/>
    </xf>
    <xf numFmtId="0" fontId="4" fillId="17" borderId="1" xfId="1" applyFont="1" applyFill="1" applyBorder="1"/>
    <xf numFmtId="0" fontId="4" fillId="12" borderId="6" xfId="4" applyNumberFormat="1" applyFont="1" applyFill="1" applyBorder="1" applyAlignment="1">
      <alignment horizontal="center" vertical="center" wrapText="1"/>
    </xf>
    <xf numFmtId="0" fontId="4" fillId="12" borderId="22" xfId="4" applyNumberFormat="1" applyFont="1" applyFill="1" applyBorder="1" applyAlignment="1">
      <alignment horizontal="center" vertical="center" wrapText="1"/>
    </xf>
    <xf numFmtId="0" fontId="4" fillId="14" borderId="11" xfId="4" applyNumberFormat="1" applyFont="1" applyFill="1" applyBorder="1" applyAlignment="1" applyProtection="1">
      <alignment horizontal="center" vertical="center"/>
      <protection locked="0"/>
    </xf>
    <xf numFmtId="0" fontId="4" fillId="17" borderId="11" xfId="4" applyNumberFormat="1" applyFont="1" applyFill="1" applyBorder="1" applyAlignment="1" applyProtection="1">
      <alignment horizontal="center" vertical="center"/>
      <protection locked="0"/>
    </xf>
    <xf numFmtId="0" fontId="4" fillId="6" borderId="2" xfId="4" applyNumberFormat="1" applyFont="1" applyFill="1" applyBorder="1" applyAlignment="1">
      <alignment horizontal="center" vertical="center"/>
    </xf>
    <xf numFmtId="0" fontId="4" fillId="9" borderId="17" xfId="1" applyFont="1" applyFill="1" applyBorder="1"/>
    <xf numFmtId="0" fontId="4" fillId="6" borderId="2" xfId="4" applyNumberFormat="1" applyFont="1" applyFill="1" applyBorder="1" applyAlignment="1">
      <alignment horizontal="center" vertical="center" wrapText="1"/>
    </xf>
    <xf numFmtId="0" fontId="4" fillId="7" borderId="3" xfId="4" applyNumberFormat="1" applyFont="1" applyFill="1" applyBorder="1" applyAlignment="1">
      <alignment horizontal="left" vertical="center" wrapText="1"/>
    </xf>
    <xf numFmtId="0" fontId="4" fillId="7" borderId="6" xfId="4" applyNumberFormat="1" applyFont="1" applyFill="1" applyBorder="1" applyAlignment="1">
      <alignment horizontal="center" vertical="center" wrapText="1"/>
    </xf>
    <xf numFmtId="0" fontId="5" fillId="7" borderId="18" xfId="4" applyNumberFormat="1" applyFont="1" applyFill="1" applyBorder="1" applyAlignment="1">
      <alignment horizontal="center" vertical="center"/>
    </xf>
    <xf numFmtId="0" fontId="5" fillId="7" borderId="19" xfId="4" applyNumberFormat="1" applyFont="1" applyFill="1" applyBorder="1" applyAlignment="1">
      <alignment horizontal="center" vertical="center"/>
    </xf>
    <xf numFmtId="0" fontId="5" fillId="7" borderId="20" xfId="4" applyNumberFormat="1" applyFont="1" applyFill="1" applyBorder="1" applyAlignment="1">
      <alignment horizontal="center" vertical="center"/>
    </xf>
    <xf numFmtId="0" fontId="4" fillId="14" borderId="23" xfId="1" applyFont="1" applyFill="1" applyBorder="1"/>
    <xf numFmtId="0" fontId="4" fillId="17" borderId="23" xfId="1" applyFont="1" applyFill="1" applyBorder="1"/>
    <xf numFmtId="0" fontId="4" fillId="6" borderId="14" xfId="4" applyNumberFormat="1" applyFont="1" applyFill="1" applyBorder="1" applyAlignment="1">
      <alignment horizontal="center" vertical="center"/>
    </xf>
    <xf numFmtId="0" fontId="4" fillId="15" borderId="1" xfId="4" applyNumberFormat="1" applyFont="1" applyFill="1" applyBorder="1" applyAlignment="1">
      <alignment horizontal="center" vertical="center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12" borderId="6" xfId="4" applyNumberFormat="1" applyFont="1" applyFill="1" applyBorder="1" applyAlignment="1">
      <alignment horizontal="center" vertical="center"/>
    </xf>
    <xf numFmtId="0" fontId="4" fillId="5" borderId="5" xfId="4" applyNumberFormat="1" applyFont="1" applyFill="1" applyBorder="1" applyAlignment="1">
      <alignment horizontal="center" vertical="center"/>
    </xf>
    <xf numFmtId="0" fontId="9" fillId="7" borderId="6" xfId="4" applyNumberFormat="1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/>
    <xf numFmtId="0" fontId="4" fillId="7" borderId="18" xfId="4" applyNumberFormat="1" applyFont="1" applyFill="1" applyBorder="1" applyAlignment="1" applyProtection="1">
      <alignment horizontal="center" vertical="center"/>
      <protection locked="0"/>
    </xf>
    <xf numFmtId="0" fontId="4" fillId="5" borderId="24" xfId="4" applyNumberFormat="1" applyFont="1" applyFill="1" applyBorder="1" applyAlignment="1">
      <alignment horizontal="center" vertical="center"/>
    </xf>
    <xf numFmtId="0" fontId="4" fillId="16" borderId="18" xfId="4" applyNumberFormat="1" applyFont="1" applyFill="1" applyBorder="1" applyAlignment="1" applyProtection="1">
      <alignment horizontal="center" vertical="center"/>
      <protection locked="0"/>
    </xf>
    <xf numFmtId="0" fontId="4" fillId="5" borderId="25" xfId="4" applyNumberFormat="1" applyFont="1" applyFill="1" applyBorder="1" applyAlignment="1">
      <alignment horizontal="center" vertical="center" wrapText="1"/>
    </xf>
    <xf numFmtId="0" fontId="4" fillId="6" borderId="24" xfId="4" applyNumberFormat="1" applyFont="1" applyFill="1" applyBorder="1" applyAlignment="1">
      <alignment horizontal="center" vertical="center"/>
    </xf>
    <xf numFmtId="0" fontId="4" fillId="17" borderId="26" xfId="4" applyNumberFormat="1" applyFont="1" applyFill="1" applyBorder="1" applyAlignment="1">
      <alignment horizontal="center" vertical="center"/>
    </xf>
    <xf numFmtId="0" fontId="4" fillId="17" borderId="18" xfId="4" applyFont="1" applyFill="1" applyBorder="1" applyAlignment="1">
      <alignment horizontal="center" vertical="center"/>
    </xf>
    <xf numFmtId="0" fontId="4" fillId="17" borderId="18" xfId="4" applyNumberFormat="1" applyFont="1" applyFill="1" applyBorder="1" applyAlignment="1" applyProtection="1">
      <alignment horizontal="center" vertical="center"/>
      <protection locked="0"/>
    </xf>
    <xf numFmtId="0" fontId="4" fillId="17" borderId="18" xfId="4" applyNumberFormat="1" applyFont="1" applyFill="1" applyBorder="1" applyAlignment="1">
      <alignment horizontal="center" vertical="center"/>
    </xf>
    <xf numFmtId="0" fontId="4" fillId="17" borderId="18" xfId="1" applyFont="1" applyFill="1" applyBorder="1" applyAlignment="1">
      <alignment horizontal="center" vertical="center"/>
    </xf>
    <xf numFmtId="0" fontId="4" fillId="17" borderId="18" xfId="1" applyFont="1" applyFill="1" applyBorder="1"/>
    <xf numFmtId="0" fontId="4" fillId="17" borderId="27" xfId="1" applyFont="1" applyFill="1" applyBorder="1"/>
    <xf numFmtId="0" fontId="4" fillId="0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4" borderId="1" xfId="4" applyFont="1" applyFill="1" applyBorder="1" applyAlignment="1" applyProtection="1">
      <alignment horizontal="left" vertical="center" wrapText="1"/>
      <protection locked="0"/>
    </xf>
    <xf numFmtId="0" fontId="4" fillId="4" borderId="6" xfId="4" applyFont="1" applyFill="1" applyBorder="1" applyAlignment="1" applyProtection="1">
      <alignment horizontal="center" vertical="center" wrapText="1"/>
      <protection locked="0"/>
    </xf>
    <xf numFmtId="0" fontId="4" fillId="4" borderId="1" xfId="4" applyFont="1" applyFill="1" applyBorder="1" applyAlignment="1" applyProtection="1">
      <alignment horizontal="center" vertical="center" wrapText="1"/>
      <protection locked="0"/>
    </xf>
    <xf numFmtId="0" fontId="4" fillId="5" borderId="9" xfId="4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/>
    </xf>
    <xf numFmtId="0" fontId="4" fillId="7" borderId="6" xfId="4" applyFont="1" applyFill="1" applyBorder="1" applyAlignment="1">
      <alignment horizontal="center" vertical="center"/>
    </xf>
    <xf numFmtId="0" fontId="4" fillId="13" borderId="1" xfId="4" applyFont="1" applyFill="1" applyBorder="1" applyAlignment="1" applyProtection="1">
      <alignment horizontal="center" vertical="center"/>
      <protection locked="0"/>
    </xf>
    <xf numFmtId="0" fontId="4" fillId="13" borderId="1" xfId="4" applyFont="1" applyFill="1" applyBorder="1" applyAlignment="1">
      <alignment horizontal="center" vertical="center"/>
    </xf>
    <xf numFmtId="0" fontId="4" fillId="16" borderId="1" xfId="4" applyFont="1" applyFill="1" applyBorder="1" applyAlignment="1" applyProtection="1">
      <alignment horizontal="center" vertical="center"/>
      <protection locked="0"/>
    </xf>
    <xf numFmtId="0" fontId="4" fillId="16" borderId="1" xfId="4" applyFont="1" applyFill="1" applyBorder="1" applyAlignment="1">
      <alignment horizontal="center" vertical="center"/>
    </xf>
    <xf numFmtId="0" fontId="4" fillId="16" borderId="18" xfId="4" applyFont="1" applyFill="1" applyBorder="1" applyAlignment="1" applyProtection="1">
      <alignment horizontal="center" vertical="center"/>
      <protection locked="0"/>
    </xf>
    <xf numFmtId="0" fontId="4" fillId="5" borderId="6" xfId="4" applyFont="1" applyFill="1" applyBorder="1" applyAlignment="1">
      <alignment horizontal="center" vertical="center" wrapText="1"/>
    </xf>
    <xf numFmtId="0" fontId="4" fillId="8" borderId="1" xfId="4" applyFont="1" applyFill="1" applyBorder="1" applyAlignment="1">
      <alignment horizontal="center" vertical="center"/>
    </xf>
    <xf numFmtId="0" fontId="4" fillId="5" borderId="10" xfId="4" applyFont="1" applyFill="1" applyBorder="1" applyAlignment="1">
      <alignment horizontal="center" vertical="center" wrapText="1"/>
    </xf>
    <xf numFmtId="0" fontId="4" fillId="0" borderId="1" xfId="4" applyFont="1" applyBorder="1" applyAlignment="1" applyProtection="1">
      <alignment horizontal="center" vertical="center"/>
      <protection locked="0"/>
    </xf>
    <xf numFmtId="0" fontId="4" fillId="11" borderId="1" xfId="4" applyFont="1" applyFill="1" applyBorder="1" applyAlignment="1" applyProtection="1">
      <alignment horizontal="left" vertical="center" wrapText="1"/>
      <protection locked="0"/>
    </xf>
    <xf numFmtId="0" fontId="4" fillId="11" borderId="6" xfId="4" applyFont="1" applyFill="1" applyBorder="1" applyAlignment="1" applyProtection="1">
      <alignment horizontal="center" vertical="center" wrapText="1"/>
      <protection locked="0"/>
    </xf>
    <xf numFmtId="0" fontId="4" fillId="11" borderId="1" xfId="4" applyFont="1" applyFill="1" applyBorder="1" applyAlignment="1" applyProtection="1">
      <alignment horizontal="center" vertical="center" wrapText="1"/>
      <protection locked="0"/>
    </xf>
    <xf numFmtId="0" fontId="5" fillId="0" borderId="1" xfId="4" applyNumberFormat="1" applyFont="1" applyFill="1" applyBorder="1" applyAlignment="1">
      <alignment horizontal="center" vertical="center"/>
    </xf>
    <xf numFmtId="0" fontId="5" fillId="7" borderId="18" xfId="4" applyNumberFormat="1" applyFont="1" applyFill="1" applyBorder="1" applyAlignment="1">
      <alignment horizontal="center" vertical="center"/>
    </xf>
    <xf numFmtId="0" fontId="5" fillId="7" borderId="19" xfId="4" applyNumberFormat="1" applyFont="1" applyFill="1" applyBorder="1" applyAlignment="1">
      <alignment horizontal="center" vertical="center"/>
    </xf>
    <xf numFmtId="0" fontId="4" fillId="0" borderId="1" xfId="4" applyNumberFormat="1" applyFont="1" applyBorder="1" applyAlignment="1">
      <alignment horizontal="left" vertical="center" wrapText="1"/>
    </xf>
    <xf numFmtId="0" fontId="5" fillId="7" borderId="1" xfId="4" applyNumberFormat="1" applyFont="1" applyFill="1" applyBorder="1" applyAlignment="1">
      <alignment horizontal="center" vertical="center"/>
    </xf>
    <xf numFmtId="0" fontId="5" fillId="7" borderId="18" xfId="4" applyNumberFormat="1" applyFont="1" applyFill="1" applyBorder="1" applyAlignment="1">
      <alignment horizontal="center" vertical="center" wrapText="1"/>
    </xf>
    <xf numFmtId="0" fontId="5" fillId="7" borderId="19" xfId="4" applyNumberFormat="1" applyFont="1" applyFill="1" applyBorder="1" applyAlignment="1">
      <alignment horizontal="center" vertical="center" wrapText="1"/>
    </xf>
    <xf numFmtId="0" fontId="5" fillId="7" borderId="20" xfId="4" applyNumberFormat="1" applyFont="1" applyFill="1" applyBorder="1" applyAlignment="1">
      <alignment horizontal="center" vertical="center" wrapText="1"/>
    </xf>
    <xf numFmtId="0" fontId="4" fillId="7" borderId="15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1" xfId="4" applyNumberFormat="1" applyFont="1" applyFill="1" applyBorder="1" applyAlignment="1" applyProtection="1">
      <alignment horizontal="center" vertical="center" textRotation="90" wrapText="1"/>
      <protection locked="0"/>
    </xf>
    <xf numFmtId="0" fontId="8" fillId="7" borderId="18" xfId="4" applyNumberFormat="1" applyFont="1" applyFill="1" applyBorder="1" applyAlignment="1" applyProtection="1">
      <alignment horizontal="center" vertical="center" wrapText="1"/>
      <protection locked="0"/>
    </xf>
    <xf numFmtId="0" fontId="8" fillId="7" borderId="20" xfId="4" applyNumberFormat="1" applyFont="1" applyFill="1" applyBorder="1" applyAlignment="1" applyProtection="1">
      <alignment horizontal="center" vertical="center" wrapText="1"/>
      <protection locked="0"/>
    </xf>
    <xf numFmtId="0" fontId="7" fillId="7" borderId="18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20" xfId="4" applyNumberFormat="1" applyFont="1" applyFill="1" applyBorder="1" applyAlignment="1" applyProtection="1">
      <alignment horizontal="center" vertical="center" wrapText="1"/>
      <protection locked="0"/>
    </xf>
    <xf numFmtId="0" fontId="4" fillId="6" borderId="14" xfId="4" applyNumberFormat="1" applyFont="1" applyFill="1" applyBorder="1" applyAlignment="1">
      <alignment horizontal="center" vertical="center"/>
    </xf>
    <xf numFmtId="0" fontId="4" fillId="10" borderId="6" xfId="4" applyNumberFormat="1" applyFont="1" applyFill="1" applyBorder="1" applyAlignment="1">
      <alignment horizontal="center" vertical="center" wrapText="1"/>
    </xf>
    <xf numFmtId="0" fontId="4" fillId="15" borderId="1" xfId="4" applyNumberFormat="1" applyFont="1" applyFill="1" applyBorder="1" applyAlignment="1">
      <alignment horizontal="center" vertical="center"/>
    </xf>
    <xf numFmtId="0" fontId="4" fillId="0" borderId="18" xfId="4" applyNumberFormat="1" applyFont="1" applyBorder="1" applyAlignment="1">
      <alignment horizontal="left" vertical="top" wrapText="1"/>
    </xf>
    <xf numFmtId="0" fontId="4" fillId="0" borderId="19" xfId="4" applyNumberFormat="1" applyFont="1" applyBorder="1" applyAlignment="1">
      <alignment horizontal="left" vertical="top" wrapText="1"/>
    </xf>
    <xf numFmtId="0" fontId="4" fillId="0" borderId="20" xfId="4" applyNumberFormat="1" applyFont="1" applyBorder="1" applyAlignment="1">
      <alignment horizontal="left" vertical="top" wrapText="1"/>
    </xf>
    <xf numFmtId="0" fontId="5" fillId="7" borderId="20" xfId="4" applyNumberFormat="1" applyFont="1" applyFill="1" applyBorder="1" applyAlignment="1">
      <alignment horizontal="center" vertical="center"/>
    </xf>
    <xf numFmtId="0" fontId="4" fillId="0" borderId="8" xfId="4" applyNumberFormat="1" applyFont="1" applyBorder="1" applyAlignment="1">
      <alignment horizontal="center" vertical="center"/>
    </xf>
    <xf numFmtId="0" fontId="4" fillId="7" borderId="1" xfId="4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4" applyNumberFormat="1" applyFont="1" applyFill="1" applyBorder="1" applyAlignment="1" applyProtection="1">
      <alignment horizontal="center" vertical="center" textRotation="90"/>
      <protection locked="0"/>
    </xf>
    <xf numFmtId="0" fontId="4" fillId="5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" xfId="4" applyNumberFormat="1" applyFont="1" applyFill="1" applyBorder="1" applyAlignment="1" applyProtection="1">
      <alignment horizontal="left" vertical="center" wrapText="1"/>
      <protection locked="0"/>
    </xf>
    <xf numFmtId="0" fontId="4" fillId="7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4" applyNumberFormat="1" applyFont="1" applyFill="1" applyBorder="1" applyAlignment="1" applyProtection="1">
      <alignment horizontal="center" vertical="center"/>
      <protection locked="0"/>
    </xf>
    <xf numFmtId="0" fontId="4" fillId="7" borderId="18" xfId="4" applyNumberFormat="1" applyFont="1" applyFill="1" applyBorder="1" applyAlignment="1" applyProtection="1">
      <alignment horizontal="center" vertical="center"/>
      <protection locked="0"/>
    </xf>
    <xf numFmtId="0" fontId="4" fillId="0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1" xfId="4" applyNumberFormat="1" applyFont="1" applyFill="1" applyBorder="1" applyAlignment="1" applyProtection="1">
      <alignment horizontal="center" vertical="center" textRotation="90"/>
      <protection locked="0"/>
    </xf>
    <xf numFmtId="0" fontId="4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7" borderId="18" xfId="4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2"/>
  <sheetViews>
    <sheetView tabSelected="1" topLeftCell="A52" zoomScale="120" zoomScaleNormal="120" workbookViewId="0">
      <selection activeCell="G67" sqref="G67"/>
    </sheetView>
  </sheetViews>
  <sheetFormatPr defaultRowHeight="14.4" x14ac:dyDescent="0.3"/>
  <cols>
    <col min="2" max="2" width="27.109375" customWidth="1"/>
    <col min="3" max="3" width="4.77734375" customWidth="1"/>
    <col min="4" max="4" width="4.44140625" customWidth="1"/>
    <col min="5" max="5" width="4.21875" customWidth="1"/>
    <col min="6" max="6" width="4.33203125" customWidth="1"/>
    <col min="7" max="7" width="6.77734375" customWidth="1"/>
    <col min="8" max="8" width="5.5546875" customWidth="1"/>
    <col min="9" max="9" width="6.5546875" customWidth="1"/>
    <col min="10" max="10" width="5.77734375" customWidth="1"/>
    <col min="11" max="13" width="5.6640625" customWidth="1"/>
    <col min="14" max="14" width="6" customWidth="1"/>
    <col min="15" max="15" width="5.21875" customWidth="1"/>
    <col min="16" max="16" width="4.88671875" customWidth="1"/>
    <col min="17" max="17" width="5.21875" customWidth="1"/>
    <col min="18" max="18" width="5.77734375" customWidth="1"/>
    <col min="19" max="19" width="5.88671875" customWidth="1"/>
    <col min="20" max="20" width="5" customWidth="1"/>
    <col min="21" max="21" width="6.21875" customWidth="1"/>
    <col min="22" max="22" width="5.88671875" customWidth="1"/>
    <col min="23" max="24" width="5.44140625" customWidth="1"/>
    <col min="25" max="25" width="4.44140625" customWidth="1"/>
    <col min="26" max="26" width="4.77734375" customWidth="1"/>
    <col min="27" max="27" width="5.33203125" customWidth="1"/>
    <col min="28" max="28" width="4.88671875" customWidth="1"/>
    <col min="29" max="29" width="5.109375" customWidth="1"/>
    <col min="30" max="30" width="4.88671875" customWidth="1"/>
    <col min="31" max="32" width="5.5546875" customWidth="1"/>
    <col min="33" max="33" width="4.88671875" customWidth="1"/>
    <col min="34" max="34" width="5.44140625" customWidth="1"/>
    <col min="35" max="35" width="4.6640625" customWidth="1"/>
    <col min="36" max="36" width="6.109375" customWidth="1"/>
    <col min="37" max="37" width="5.6640625" customWidth="1"/>
    <col min="38" max="38" width="5.44140625" customWidth="1"/>
    <col min="39" max="39" width="5.6640625" customWidth="1"/>
    <col min="40" max="40" width="5.109375" customWidth="1"/>
    <col min="41" max="41" width="4.88671875" customWidth="1"/>
    <col min="42" max="42" width="5.21875" customWidth="1"/>
    <col min="43" max="43" width="6.33203125" customWidth="1"/>
    <col min="44" max="44" width="5.5546875" customWidth="1"/>
    <col min="45" max="45" width="6" customWidth="1"/>
  </cols>
  <sheetData>
    <row r="1" spans="1:45" x14ac:dyDescent="0.3">
      <c r="A1" s="168" t="s">
        <v>0</v>
      </c>
      <c r="B1" s="169" t="s">
        <v>1</v>
      </c>
      <c r="C1" s="170" t="s">
        <v>2</v>
      </c>
      <c r="D1" s="170"/>
      <c r="E1" s="170"/>
      <c r="F1" s="170"/>
      <c r="G1" s="170" t="s">
        <v>3</v>
      </c>
      <c r="H1" s="170"/>
      <c r="I1" s="170"/>
      <c r="J1" s="170"/>
      <c r="K1" s="170"/>
      <c r="L1" s="170"/>
      <c r="M1" s="170"/>
      <c r="N1" s="170"/>
      <c r="O1" s="170"/>
      <c r="P1" s="171" t="s">
        <v>4</v>
      </c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</row>
    <row r="2" spans="1:45" x14ac:dyDescent="0.3">
      <c r="A2" s="168"/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 t="s">
        <v>5</v>
      </c>
      <c r="Q2" s="171"/>
      <c r="R2" s="171"/>
      <c r="S2" s="171"/>
      <c r="T2" s="171"/>
      <c r="U2" s="171"/>
      <c r="V2" s="171"/>
      <c r="W2" s="171"/>
      <c r="X2" s="171"/>
      <c r="Y2" s="171"/>
      <c r="Z2" s="171" t="s">
        <v>6</v>
      </c>
      <c r="AA2" s="171"/>
      <c r="AB2" s="171"/>
      <c r="AC2" s="171"/>
      <c r="AD2" s="171"/>
      <c r="AE2" s="171"/>
      <c r="AF2" s="171"/>
      <c r="AG2" s="171"/>
      <c r="AH2" s="171"/>
      <c r="AI2" s="172"/>
      <c r="AJ2" s="173"/>
      <c r="AK2" s="173"/>
      <c r="AL2" s="173"/>
      <c r="AM2" s="173"/>
      <c r="AN2" s="173"/>
      <c r="AO2" s="173"/>
      <c r="AP2" s="173"/>
      <c r="AQ2" s="173"/>
      <c r="AR2" s="173"/>
      <c r="AS2" s="173"/>
    </row>
    <row r="3" spans="1:45" ht="14.4" customHeight="1" x14ac:dyDescent="0.3">
      <c r="A3" s="168"/>
      <c r="B3" s="169"/>
      <c r="C3" s="166" t="s">
        <v>7</v>
      </c>
      <c r="D3" s="166" t="s">
        <v>8</v>
      </c>
      <c r="E3" s="166" t="s">
        <v>9</v>
      </c>
      <c r="F3" s="166" t="s">
        <v>10</v>
      </c>
      <c r="G3" s="166" t="s">
        <v>11</v>
      </c>
      <c r="H3" s="166" t="s">
        <v>12</v>
      </c>
      <c r="I3" s="166" t="s">
        <v>13</v>
      </c>
      <c r="J3" s="170" t="s">
        <v>79</v>
      </c>
      <c r="K3" s="170"/>
      <c r="L3" s="170"/>
      <c r="M3" s="170"/>
      <c r="N3" s="170"/>
      <c r="O3" s="170" t="s">
        <v>15</v>
      </c>
      <c r="P3" s="171" t="s">
        <v>16</v>
      </c>
      <c r="Q3" s="171"/>
      <c r="R3" s="171"/>
      <c r="S3" s="171"/>
      <c r="T3" s="171"/>
      <c r="U3" s="171" t="s">
        <v>17</v>
      </c>
      <c r="V3" s="171"/>
      <c r="W3" s="171"/>
      <c r="X3" s="171"/>
      <c r="Y3" s="171"/>
      <c r="Z3" s="171" t="s">
        <v>18</v>
      </c>
      <c r="AA3" s="171"/>
      <c r="AB3" s="171"/>
      <c r="AC3" s="171"/>
      <c r="AD3" s="171"/>
      <c r="AE3" s="171" t="s">
        <v>19</v>
      </c>
      <c r="AF3" s="171"/>
      <c r="AG3" s="171"/>
      <c r="AH3" s="171"/>
      <c r="AI3" s="172"/>
      <c r="AJ3" s="173"/>
      <c r="AK3" s="173"/>
      <c r="AL3" s="173"/>
      <c r="AM3" s="173"/>
      <c r="AN3" s="173"/>
      <c r="AO3" s="173"/>
      <c r="AP3" s="173"/>
      <c r="AQ3" s="173"/>
      <c r="AR3" s="173"/>
      <c r="AS3" s="173"/>
    </row>
    <row r="4" spans="1:45" ht="54.6" customHeight="1" x14ac:dyDescent="0.3">
      <c r="A4" s="168"/>
      <c r="B4" s="169"/>
      <c r="C4" s="166"/>
      <c r="D4" s="166"/>
      <c r="E4" s="166"/>
      <c r="F4" s="166"/>
      <c r="G4" s="166"/>
      <c r="H4" s="166"/>
      <c r="I4" s="166"/>
      <c r="J4" s="171" t="s">
        <v>20</v>
      </c>
      <c r="K4" s="154" t="s">
        <v>77</v>
      </c>
      <c r="L4" s="155"/>
      <c r="M4" s="156" t="s">
        <v>78</v>
      </c>
      <c r="N4" s="157"/>
      <c r="O4" s="170"/>
      <c r="P4" s="171" t="s">
        <v>71</v>
      </c>
      <c r="Q4" s="171"/>
      <c r="R4" s="171"/>
      <c r="S4" s="171"/>
      <c r="T4" s="171"/>
      <c r="U4" s="171" t="s">
        <v>72</v>
      </c>
      <c r="V4" s="171"/>
      <c r="W4" s="171"/>
      <c r="X4" s="171"/>
      <c r="Y4" s="171"/>
      <c r="Z4" s="171" t="s">
        <v>73</v>
      </c>
      <c r="AA4" s="171"/>
      <c r="AB4" s="171"/>
      <c r="AC4" s="171"/>
      <c r="AD4" s="171"/>
      <c r="AE4" s="171" t="s">
        <v>72</v>
      </c>
      <c r="AF4" s="171"/>
      <c r="AG4" s="171"/>
      <c r="AH4" s="171"/>
      <c r="AI4" s="172"/>
      <c r="AJ4" s="173"/>
      <c r="AK4" s="173"/>
      <c r="AL4" s="173"/>
      <c r="AM4" s="173"/>
      <c r="AN4" s="173"/>
      <c r="AO4" s="173"/>
      <c r="AP4" s="173"/>
      <c r="AQ4" s="173"/>
      <c r="AR4" s="173"/>
      <c r="AS4" s="173"/>
    </row>
    <row r="5" spans="1:45" x14ac:dyDescent="0.3">
      <c r="A5" s="168"/>
      <c r="B5" s="169"/>
      <c r="C5" s="166"/>
      <c r="D5" s="166"/>
      <c r="E5" s="166"/>
      <c r="F5" s="166"/>
      <c r="G5" s="166"/>
      <c r="H5" s="166"/>
      <c r="I5" s="166"/>
      <c r="J5" s="171"/>
      <c r="K5" s="166" t="s">
        <v>80</v>
      </c>
      <c r="L5" s="166" t="s">
        <v>81</v>
      </c>
      <c r="M5" s="152" t="s">
        <v>80</v>
      </c>
      <c r="N5" s="166" t="s">
        <v>81</v>
      </c>
      <c r="O5" s="170"/>
      <c r="P5" s="167" t="s">
        <v>11</v>
      </c>
      <c r="Q5" s="167" t="s">
        <v>21</v>
      </c>
      <c r="R5" s="167" t="s">
        <v>22</v>
      </c>
      <c r="S5" s="167" t="s">
        <v>14</v>
      </c>
      <c r="T5" s="170" t="s">
        <v>15</v>
      </c>
      <c r="U5" s="167" t="s">
        <v>11</v>
      </c>
      <c r="V5" s="167" t="s">
        <v>21</v>
      </c>
      <c r="W5" s="167" t="s">
        <v>22</v>
      </c>
      <c r="X5" s="167" t="s">
        <v>14</v>
      </c>
      <c r="Y5" s="170" t="s">
        <v>15</v>
      </c>
      <c r="Z5" s="167" t="s">
        <v>11</v>
      </c>
      <c r="AA5" s="167" t="s">
        <v>21</v>
      </c>
      <c r="AB5" s="167" t="s">
        <v>22</v>
      </c>
      <c r="AC5" s="167" t="s">
        <v>14</v>
      </c>
      <c r="AD5" s="170" t="s">
        <v>15</v>
      </c>
      <c r="AE5" s="167" t="s">
        <v>11</v>
      </c>
      <c r="AF5" s="167" t="s">
        <v>21</v>
      </c>
      <c r="AG5" s="167" t="s">
        <v>22</v>
      </c>
      <c r="AH5" s="167" t="s">
        <v>14</v>
      </c>
      <c r="AI5" s="176" t="s">
        <v>15</v>
      </c>
      <c r="AJ5" s="174"/>
      <c r="AK5" s="174"/>
      <c r="AL5" s="174"/>
      <c r="AM5" s="174"/>
      <c r="AN5" s="175"/>
      <c r="AO5" s="174"/>
      <c r="AP5" s="174"/>
      <c r="AQ5" s="174"/>
      <c r="AR5" s="174"/>
      <c r="AS5" s="175"/>
    </row>
    <row r="6" spans="1:45" ht="28.8" customHeight="1" x14ac:dyDescent="0.3">
      <c r="A6" s="168"/>
      <c r="B6" s="169"/>
      <c r="C6" s="166"/>
      <c r="D6" s="166"/>
      <c r="E6" s="166"/>
      <c r="F6" s="166"/>
      <c r="G6" s="166"/>
      <c r="H6" s="166"/>
      <c r="I6" s="166"/>
      <c r="J6" s="171"/>
      <c r="K6" s="166"/>
      <c r="L6" s="166"/>
      <c r="M6" s="153"/>
      <c r="N6" s="166"/>
      <c r="O6" s="170"/>
      <c r="P6" s="167"/>
      <c r="Q6" s="167"/>
      <c r="R6" s="167"/>
      <c r="S6" s="167"/>
      <c r="T6" s="170"/>
      <c r="U6" s="167"/>
      <c r="V6" s="167"/>
      <c r="W6" s="167"/>
      <c r="X6" s="167"/>
      <c r="Y6" s="170"/>
      <c r="Z6" s="167"/>
      <c r="AA6" s="167"/>
      <c r="AB6" s="167"/>
      <c r="AC6" s="167"/>
      <c r="AD6" s="170"/>
      <c r="AE6" s="167"/>
      <c r="AF6" s="167"/>
      <c r="AG6" s="167"/>
      <c r="AH6" s="167"/>
      <c r="AI6" s="176"/>
      <c r="AJ6" s="174"/>
      <c r="AK6" s="174"/>
      <c r="AL6" s="174"/>
      <c r="AM6" s="174"/>
      <c r="AN6" s="175"/>
      <c r="AO6" s="174"/>
      <c r="AP6" s="174"/>
      <c r="AQ6" s="174"/>
      <c r="AR6" s="174"/>
      <c r="AS6" s="175"/>
    </row>
    <row r="7" spans="1:45" x14ac:dyDescent="0.3">
      <c r="A7" s="1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104">
        <v>12</v>
      </c>
      <c r="M7" s="104"/>
      <c r="N7" s="2">
        <v>12</v>
      </c>
      <c r="O7" s="2">
        <v>13</v>
      </c>
      <c r="P7" s="2">
        <v>14</v>
      </c>
      <c r="Q7" s="2">
        <v>15</v>
      </c>
      <c r="R7" s="2">
        <v>16</v>
      </c>
      <c r="S7" s="2">
        <v>17</v>
      </c>
      <c r="T7" s="2">
        <v>18</v>
      </c>
      <c r="U7" s="2">
        <v>19</v>
      </c>
      <c r="V7" s="2">
        <v>20</v>
      </c>
      <c r="W7" s="2">
        <v>21</v>
      </c>
      <c r="X7" s="2">
        <v>22</v>
      </c>
      <c r="Y7" s="2">
        <v>23</v>
      </c>
      <c r="Z7" s="2">
        <v>24</v>
      </c>
      <c r="AA7" s="2">
        <v>25</v>
      </c>
      <c r="AB7" s="2">
        <v>26</v>
      </c>
      <c r="AC7" s="2">
        <v>27</v>
      </c>
      <c r="AD7" s="2">
        <v>28</v>
      </c>
      <c r="AE7" s="2">
        <v>29</v>
      </c>
      <c r="AF7" s="2">
        <v>30</v>
      </c>
      <c r="AG7" s="2">
        <v>31</v>
      </c>
      <c r="AH7" s="2">
        <v>32</v>
      </c>
      <c r="AI7" s="111">
        <v>33</v>
      </c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spans="1:45" ht="15" thickBot="1" x14ac:dyDescent="0.35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30"/>
      <c r="AK8" s="30"/>
      <c r="AL8" s="30"/>
      <c r="AM8" s="30"/>
      <c r="AN8" s="30"/>
      <c r="AO8" s="30"/>
      <c r="AP8" s="30"/>
      <c r="AQ8" s="30"/>
      <c r="AR8" s="30"/>
      <c r="AS8" s="30"/>
    </row>
    <row r="9" spans="1:45" ht="27" thickBot="1" x14ac:dyDescent="0.35">
      <c r="A9" s="4" t="s">
        <v>82</v>
      </c>
      <c r="B9" s="5" t="s">
        <v>89</v>
      </c>
      <c r="C9" s="6">
        <f>SUM(C10:C25)</f>
        <v>5.2</v>
      </c>
      <c r="D9" s="6">
        <f>SUM(D10:D25)</f>
        <v>6</v>
      </c>
      <c r="E9" s="6">
        <f>SUM(E10:E25)</f>
        <v>21</v>
      </c>
      <c r="F9" s="6">
        <f>SUM(F10:F25)</f>
        <v>0</v>
      </c>
      <c r="G9" s="6">
        <f>SUM(H9+I9+J9+O9)</f>
        <v>1476</v>
      </c>
      <c r="H9" s="6">
        <f t="shared" ref="H9:AI9" si="0">SUM(H10:H25)</f>
        <v>0</v>
      </c>
      <c r="I9" s="7">
        <f t="shared" si="0"/>
        <v>48</v>
      </c>
      <c r="J9" s="7">
        <f t="shared" si="0"/>
        <v>1404</v>
      </c>
      <c r="K9" s="7">
        <f t="shared" si="0"/>
        <v>628</v>
      </c>
      <c r="L9" s="7">
        <f t="shared" si="0"/>
        <v>396</v>
      </c>
      <c r="M9" s="7">
        <f t="shared" si="0"/>
        <v>124</v>
      </c>
      <c r="N9" s="7">
        <f t="shared" si="0"/>
        <v>234</v>
      </c>
      <c r="O9" s="7">
        <f t="shared" si="0"/>
        <v>24</v>
      </c>
      <c r="P9" s="7">
        <f t="shared" si="0"/>
        <v>612</v>
      </c>
      <c r="Q9" s="7">
        <f t="shared" si="0"/>
        <v>0</v>
      </c>
      <c r="R9" s="7">
        <f t="shared" si="0"/>
        <v>24</v>
      </c>
      <c r="S9" s="7">
        <f t="shared" si="0"/>
        <v>582</v>
      </c>
      <c r="T9" s="7">
        <f t="shared" si="0"/>
        <v>6</v>
      </c>
      <c r="U9" s="7">
        <f t="shared" si="0"/>
        <v>864</v>
      </c>
      <c r="V9" s="7">
        <f t="shared" si="0"/>
        <v>0</v>
      </c>
      <c r="W9" s="7">
        <f t="shared" si="0"/>
        <v>24</v>
      </c>
      <c r="X9" s="7">
        <f t="shared" si="0"/>
        <v>822</v>
      </c>
      <c r="Y9" s="7">
        <f t="shared" si="0"/>
        <v>18</v>
      </c>
      <c r="Z9" s="7">
        <f t="shared" si="0"/>
        <v>0</v>
      </c>
      <c r="AA9" s="7">
        <f t="shared" si="0"/>
        <v>0</v>
      </c>
      <c r="AB9" s="7">
        <f t="shared" si="0"/>
        <v>0</v>
      </c>
      <c r="AC9" s="7">
        <f t="shared" si="0"/>
        <v>0</v>
      </c>
      <c r="AD9" s="7">
        <f t="shared" si="0"/>
        <v>0</v>
      </c>
      <c r="AE9" s="7">
        <f t="shared" si="0"/>
        <v>0</v>
      </c>
      <c r="AF9" s="7">
        <f t="shared" si="0"/>
        <v>0</v>
      </c>
      <c r="AG9" s="7">
        <f t="shared" si="0"/>
        <v>0</v>
      </c>
      <c r="AH9" s="7">
        <f t="shared" si="0"/>
        <v>0</v>
      </c>
      <c r="AI9" s="112">
        <f t="shared" si="0"/>
        <v>0</v>
      </c>
      <c r="AJ9" s="70"/>
      <c r="AK9" s="70"/>
      <c r="AL9" s="70"/>
      <c r="AM9" s="70"/>
      <c r="AN9" s="70"/>
      <c r="AO9" s="70"/>
      <c r="AP9" s="70"/>
      <c r="AQ9" s="70"/>
      <c r="AR9" s="70"/>
      <c r="AS9" s="70"/>
    </row>
    <row r="10" spans="1:45" x14ac:dyDescent="0.3">
      <c r="A10" s="125" t="s">
        <v>83</v>
      </c>
      <c r="B10" s="11" t="s">
        <v>29</v>
      </c>
      <c r="C10" s="12">
        <v>2</v>
      </c>
      <c r="D10" s="13"/>
      <c r="E10" s="13"/>
      <c r="F10" s="13"/>
      <c r="G10" s="54">
        <f t="shared" ref="G10:G25" si="1">SUM(H10+I10+J10+O10)</f>
        <v>94</v>
      </c>
      <c r="H10" s="14"/>
      <c r="I10" s="14">
        <f t="shared" ref="I10:J13" si="2">SUM(R10+W10+AB10+AG10+AL10+AQ10)</f>
        <v>16</v>
      </c>
      <c r="J10" s="14">
        <f t="shared" si="2"/>
        <v>72</v>
      </c>
      <c r="K10" s="14">
        <v>30</v>
      </c>
      <c r="L10" s="14">
        <v>30</v>
      </c>
      <c r="M10" s="14">
        <v>6</v>
      </c>
      <c r="N10" s="14">
        <v>6</v>
      </c>
      <c r="O10" s="66">
        <f t="shared" ref="O10:O23" si="3">SUM(T10+Y10+AD10+AI10+AN10+AS10)</f>
        <v>6</v>
      </c>
      <c r="P10" s="15">
        <f>SUM(Q10+R10+S10+T10)</f>
        <v>42</v>
      </c>
      <c r="Q10" s="57"/>
      <c r="R10" s="57">
        <v>8</v>
      </c>
      <c r="S10" s="62">
        <v>34</v>
      </c>
      <c r="T10" s="61"/>
      <c r="U10" s="105">
        <f>SUM(V10+W10+X10+Y10)</f>
        <v>52</v>
      </c>
      <c r="V10" s="61"/>
      <c r="W10" s="61">
        <v>8</v>
      </c>
      <c r="X10" s="62">
        <v>38</v>
      </c>
      <c r="Y10" s="57">
        <v>6</v>
      </c>
      <c r="Z10" s="64">
        <f>SUM(AA10+AB10+AC10+AD10)</f>
        <v>0</v>
      </c>
      <c r="AA10" s="78"/>
      <c r="AB10" s="78"/>
      <c r="AC10" s="79"/>
      <c r="AD10" s="80"/>
      <c r="AE10" s="15">
        <f>SUM(AF10+AG10+AH10+AI10)</f>
        <v>0</v>
      </c>
      <c r="AF10" s="78"/>
      <c r="AG10" s="78"/>
      <c r="AH10" s="79"/>
      <c r="AI10" s="113"/>
      <c r="AJ10" s="70"/>
      <c r="AK10" s="27"/>
      <c r="AL10" s="27"/>
      <c r="AM10" s="70"/>
      <c r="AN10" s="27"/>
      <c r="AO10" s="70"/>
      <c r="AP10" s="27"/>
      <c r="AQ10" s="27"/>
      <c r="AR10" s="70"/>
      <c r="AS10" s="27"/>
    </row>
    <row r="11" spans="1:45" ht="15" thickBot="1" x14ac:dyDescent="0.35">
      <c r="A11" s="125" t="s">
        <v>84</v>
      </c>
      <c r="B11" s="11" t="s">
        <v>30</v>
      </c>
      <c r="C11" s="12"/>
      <c r="D11" s="13"/>
      <c r="E11" s="13">
        <v>2</v>
      </c>
      <c r="F11" s="13"/>
      <c r="G11" s="55">
        <f t="shared" si="1"/>
        <v>72</v>
      </c>
      <c r="H11" s="14"/>
      <c r="I11" s="14"/>
      <c r="J11" s="14">
        <f t="shared" si="2"/>
        <v>72</v>
      </c>
      <c r="K11" s="14">
        <v>28</v>
      </c>
      <c r="L11" s="14">
        <v>28</v>
      </c>
      <c r="M11" s="14">
        <v>0</v>
      </c>
      <c r="N11" s="14">
        <v>14</v>
      </c>
      <c r="O11" s="66">
        <f t="shared" si="3"/>
        <v>0</v>
      </c>
      <c r="P11" s="15">
        <f t="shared" ref="P11:P25" si="4">SUM(Q11+R11+S11+T11)</f>
        <v>34</v>
      </c>
      <c r="Q11" s="57"/>
      <c r="R11" s="57"/>
      <c r="S11" s="58">
        <v>34</v>
      </c>
      <c r="T11" s="57"/>
      <c r="U11" s="15">
        <f t="shared" ref="U11:U25" si="5">SUM(V11+W11+X11+Y11)</f>
        <v>38</v>
      </c>
      <c r="V11" s="57"/>
      <c r="W11" s="57"/>
      <c r="X11" s="58">
        <v>38</v>
      </c>
      <c r="Y11" s="57"/>
      <c r="Z11" s="64">
        <f t="shared" ref="Z11:Z25" si="6">SUM(AA11+AB11+AC11+AD11)</f>
        <v>0</v>
      </c>
      <c r="AA11" s="78"/>
      <c r="AB11" s="78"/>
      <c r="AC11" s="79"/>
      <c r="AD11" s="78"/>
      <c r="AE11" s="15">
        <f t="shared" ref="AE11:AE25" si="7">SUM(AF11+AG11+AH11+AI11)</f>
        <v>0</v>
      </c>
      <c r="AF11" s="78"/>
      <c r="AG11" s="78"/>
      <c r="AH11" s="79"/>
      <c r="AI11" s="113"/>
      <c r="AJ11" s="70"/>
      <c r="AK11" s="27"/>
      <c r="AL11" s="27"/>
      <c r="AM11" s="70"/>
      <c r="AN11" s="108"/>
      <c r="AO11" s="70"/>
      <c r="AP11" s="27"/>
      <c r="AQ11" s="27"/>
      <c r="AR11" s="70"/>
      <c r="AS11" s="27"/>
    </row>
    <row r="12" spans="1:45" x14ac:dyDescent="0.3">
      <c r="A12" s="125" t="s">
        <v>85</v>
      </c>
      <c r="B12" s="11" t="s">
        <v>36</v>
      </c>
      <c r="C12" s="12">
        <v>1.2</v>
      </c>
      <c r="D12" s="13"/>
      <c r="E12" s="13"/>
      <c r="F12" s="13"/>
      <c r="G12" s="56">
        <f t="shared" si="1"/>
        <v>244</v>
      </c>
      <c r="H12" s="14"/>
      <c r="I12" s="14">
        <f t="shared" si="2"/>
        <v>16</v>
      </c>
      <c r="J12" s="14">
        <f t="shared" si="2"/>
        <v>216</v>
      </c>
      <c r="K12" s="14">
        <v>190</v>
      </c>
      <c r="L12" s="14">
        <v>0</v>
      </c>
      <c r="M12" s="14">
        <v>0</v>
      </c>
      <c r="N12" s="14">
        <v>26</v>
      </c>
      <c r="O12" s="66">
        <f t="shared" si="3"/>
        <v>12</v>
      </c>
      <c r="P12" s="15">
        <f>SUM(Q12+R12+S12+T12)</f>
        <v>106</v>
      </c>
      <c r="Q12" s="57"/>
      <c r="R12" s="57">
        <v>8</v>
      </c>
      <c r="S12" s="58">
        <v>92</v>
      </c>
      <c r="T12" s="57">
        <v>6</v>
      </c>
      <c r="U12" s="15">
        <f>SUM(V12+W12+X12+Y12)</f>
        <v>138</v>
      </c>
      <c r="V12" s="57"/>
      <c r="W12" s="57">
        <v>8</v>
      </c>
      <c r="X12" s="58">
        <v>124</v>
      </c>
      <c r="Y12" s="57">
        <v>6</v>
      </c>
      <c r="Z12" s="64"/>
      <c r="AA12" s="78"/>
      <c r="AB12" s="78"/>
      <c r="AC12" s="79"/>
      <c r="AD12" s="78"/>
      <c r="AE12" s="15"/>
      <c r="AF12" s="78"/>
      <c r="AG12" s="78"/>
      <c r="AH12" s="79"/>
      <c r="AI12" s="113"/>
      <c r="AJ12" s="70"/>
      <c r="AK12" s="27"/>
      <c r="AL12" s="27"/>
      <c r="AM12" s="70"/>
      <c r="AN12" s="108"/>
      <c r="AO12" s="70"/>
      <c r="AP12" s="27"/>
      <c r="AQ12" s="27"/>
      <c r="AR12" s="70"/>
      <c r="AS12" s="27"/>
    </row>
    <row r="13" spans="1:45" x14ac:dyDescent="0.3">
      <c r="A13" s="125" t="s">
        <v>86</v>
      </c>
      <c r="B13" s="11" t="s">
        <v>31</v>
      </c>
      <c r="C13" s="12"/>
      <c r="D13" s="13"/>
      <c r="E13" s="13">
        <v>2</v>
      </c>
      <c r="F13" s="13"/>
      <c r="G13" s="55">
        <f t="shared" si="1"/>
        <v>72</v>
      </c>
      <c r="H13" s="14"/>
      <c r="I13" s="14"/>
      <c r="J13" s="14">
        <f t="shared" si="2"/>
        <v>72</v>
      </c>
      <c r="K13" s="14">
        <v>0</v>
      </c>
      <c r="L13" s="14">
        <v>50</v>
      </c>
      <c r="M13" s="14">
        <v>0</v>
      </c>
      <c r="N13" s="14">
        <v>20</v>
      </c>
      <c r="O13" s="66">
        <f t="shared" si="3"/>
        <v>0</v>
      </c>
      <c r="P13" s="15">
        <f t="shared" si="4"/>
        <v>34</v>
      </c>
      <c r="Q13" s="57"/>
      <c r="R13" s="57"/>
      <c r="S13" s="58">
        <v>34</v>
      </c>
      <c r="T13" s="57"/>
      <c r="U13" s="15">
        <f t="shared" si="5"/>
        <v>38</v>
      </c>
      <c r="V13" s="57"/>
      <c r="W13" s="57"/>
      <c r="X13" s="58">
        <v>38</v>
      </c>
      <c r="Y13" s="57"/>
      <c r="Z13" s="64">
        <f t="shared" si="6"/>
        <v>0</v>
      </c>
      <c r="AA13" s="78"/>
      <c r="AB13" s="78"/>
      <c r="AC13" s="79"/>
      <c r="AD13" s="78"/>
      <c r="AE13" s="15">
        <f t="shared" si="7"/>
        <v>0</v>
      </c>
      <c r="AF13" s="78"/>
      <c r="AG13" s="78"/>
      <c r="AH13" s="79"/>
      <c r="AI13" s="113"/>
      <c r="AJ13" s="70"/>
      <c r="AK13" s="27"/>
      <c r="AL13" s="27"/>
      <c r="AM13" s="70"/>
      <c r="AN13" s="27"/>
      <c r="AO13" s="70"/>
      <c r="AP13" s="27"/>
      <c r="AQ13" s="27"/>
      <c r="AR13" s="70"/>
      <c r="AS13" s="27"/>
    </row>
    <row r="14" spans="1:45" x14ac:dyDescent="0.3">
      <c r="A14" s="125" t="s">
        <v>88</v>
      </c>
      <c r="B14" s="11" t="s">
        <v>38</v>
      </c>
      <c r="C14" s="12"/>
      <c r="D14" s="13"/>
      <c r="E14" s="13">
        <v>2</v>
      </c>
      <c r="F14" s="13"/>
      <c r="G14" s="55">
        <f t="shared" si="1"/>
        <v>144</v>
      </c>
      <c r="H14" s="14"/>
      <c r="I14" s="14"/>
      <c r="J14" s="14">
        <f t="shared" ref="J14:J24" si="8">SUM(S14+X14+AC14+AH14+AM14+AR14)</f>
        <v>144</v>
      </c>
      <c r="K14" s="14">
        <v>16</v>
      </c>
      <c r="L14" s="14">
        <v>54</v>
      </c>
      <c r="M14" s="14">
        <v>20</v>
      </c>
      <c r="N14" s="14">
        <v>52</v>
      </c>
      <c r="O14" s="66">
        <f t="shared" si="3"/>
        <v>0</v>
      </c>
      <c r="P14" s="15">
        <f t="shared" si="4"/>
        <v>68</v>
      </c>
      <c r="Q14" s="57"/>
      <c r="R14" s="57"/>
      <c r="S14" s="58">
        <v>68</v>
      </c>
      <c r="T14" s="57"/>
      <c r="U14" s="15">
        <f t="shared" si="5"/>
        <v>76</v>
      </c>
      <c r="V14" s="57"/>
      <c r="W14" s="57"/>
      <c r="X14" s="58">
        <v>76</v>
      </c>
      <c r="Y14" s="57"/>
      <c r="Z14" s="64"/>
      <c r="AA14" s="78"/>
      <c r="AB14" s="78"/>
      <c r="AC14" s="79"/>
      <c r="AD14" s="78"/>
      <c r="AE14" s="15"/>
      <c r="AF14" s="78"/>
      <c r="AG14" s="78"/>
      <c r="AH14" s="79"/>
      <c r="AI14" s="113"/>
      <c r="AJ14" s="70"/>
      <c r="AK14" s="27"/>
      <c r="AL14" s="27"/>
      <c r="AM14" s="70"/>
      <c r="AN14" s="27"/>
      <c r="AO14" s="70"/>
      <c r="AP14" s="27"/>
      <c r="AQ14" s="27"/>
      <c r="AR14" s="70"/>
      <c r="AS14" s="27"/>
    </row>
    <row r="15" spans="1:45" x14ac:dyDescent="0.3">
      <c r="A15" s="125" t="s">
        <v>90</v>
      </c>
      <c r="B15" s="11" t="s">
        <v>37</v>
      </c>
      <c r="C15" s="12">
        <v>2</v>
      </c>
      <c r="D15" s="13"/>
      <c r="E15" s="13">
        <v>1</v>
      </c>
      <c r="F15" s="13"/>
      <c r="G15" s="55">
        <f t="shared" si="1"/>
        <v>202</v>
      </c>
      <c r="H15" s="14"/>
      <c r="I15" s="14">
        <v>16</v>
      </c>
      <c r="J15" s="14">
        <f t="shared" si="8"/>
        <v>180</v>
      </c>
      <c r="K15" s="14">
        <v>72</v>
      </c>
      <c r="L15" s="14">
        <v>20</v>
      </c>
      <c r="M15" s="14">
        <v>64</v>
      </c>
      <c r="N15" s="14">
        <v>24</v>
      </c>
      <c r="O15" s="66">
        <f t="shared" si="3"/>
        <v>6</v>
      </c>
      <c r="P15" s="15">
        <f t="shared" si="4"/>
        <v>76</v>
      </c>
      <c r="Q15" s="57"/>
      <c r="R15" s="57">
        <v>8</v>
      </c>
      <c r="S15" s="58">
        <v>68</v>
      </c>
      <c r="T15" s="57"/>
      <c r="U15" s="15">
        <f t="shared" si="5"/>
        <v>126</v>
      </c>
      <c r="V15" s="57"/>
      <c r="W15" s="57">
        <v>8</v>
      </c>
      <c r="X15" s="58">
        <v>112</v>
      </c>
      <c r="Y15" s="57">
        <v>6</v>
      </c>
      <c r="Z15" s="64"/>
      <c r="AA15" s="78"/>
      <c r="AB15" s="78"/>
      <c r="AC15" s="79"/>
      <c r="AD15" s="78"/>
      <c r="AE15" s="15"/>
      <c r="AF15" s="78"/>
      <c r="AG15" s="78"/>
      <c r="AH15" s="79"/>
      <c r="AI15" s="113"/>
      <c r="AJ15" s="70"/>
      <c r="AK15" s="27"/>
      <c r="AL15" s="27"/>
      <c r="AM15" s="70"/>
      <c r="AN15" s="27"/>
      <c r="AO15" s="70"/>
      <c r="AP15" s="27"/>
      <c r="AQ15" s="27"/>
      <c r="AR15" s="70"/>
      <c r="AS15" s="27"/>
    </row>
    <row r="16" spans="1:45" x14ac:dyDescent="0.3">
      <c r="A16" s="125" t="s">
        <v>91</v>
      </c>
      <c r="B16" s="11" t="s">
        <v>39</v>
      </c>
      <c r="C16" s="12"/>
      <c r="D16" s="13"/>
      <c r="E16" s="13">
        <v>2</v>
      </c>
      <c r="F16" s="13"/>
      <c r="G16" s="55">
        <f t="shared" si="1"/>
        <v>78</v>
      </c>
      <c r="H16" s="14"/>
      <c r="I16" s="14"/>
      <c r="J16" s="14">
        <f t="shared" si="8"/>
        <v>78</v>
      </c>
      <c r="K16" s="14">
        <v>30</v>
      </c>
      <c r="L16" s="14">
        <v>26</v>
      </c>
      <c r="M16" s="14">
        <v>6</v>
      </c>
      <c r="N16" s="14">
        <v>14</v>
      </c>
      <c r="O16" s="66">
        <f t="shared" si="3"/>
        <v>0</v>
      </c>
      <c r="P16" s="15">
        <f t="shared" si="4"/>
        <v>34</v>
      </c>
      <c r="Q16" s="57"/>
      <c r="R16" s="57"/>
      <c r="S16" s="58">
        <v>34</v>
      </c>
      <c r="T16" s="57"/>
      <c r="U16" s="15">
        <f t="shared" si="5"/>
        <v>44</v>
      </c>
      <c r="V16" s="57"/>
      <c r="W16" s="57"/>
      <c r="X16" s="58">
        <v>44</v>
      </c>
      <c r="Y16" s="57"/>
      <c r="Z16" s="64"/>
      <c r="AA16" s="78"/>
      <c r="AB16" s="78"/>
      <c r="AC16" s="79"/>
      <c r="AD16" s="78"/>
      <c r="AE16" s="15"/>
      <c r="AF16" s="78"/>
      <c r="AG16" s="78"/>
      <c r="AH16" s="79"/>
      <c r="AI16" s="113"/>
      <c r="AJ16" s="70"/>
      <c r="AK16" s="27"/>
      <c r="AL16" s="27"/>
      <c r="AM16" s="70"/>
      <c r="AN16" s="27"/>
      <c r="AO16" s="70"/>
      <c r="AP16" s="27"/>
      <c r="AQ16" s="27"/>
      <c r="AR16" s="70"/>
      <c r="AS16" s="27"/>
    </row>
    <row r="17" spans="1:45" x14ac:dyDescent="0.3">
      <c r="A17" s="125" t="s">
        <v>92</v>
      </c>
      <c r="B17" s="11" t="s">
        <v>56</v>
      </c>
      <c r="C17" s="12"/>
      <c r="D17" s="13"/>
      <c r="E17" s="13">
        <v>2</v>
      </c>
      <c r="F17" s="13"/>
      <c r="G17" s="55">
        <f t="shared" si="1"/>
        <v>72</v>
      </c>
      <c r="H17" s="14"/>
      <c r="I17" s="14"/>
      <c r="J17" s="14">
        <f t="shared" si="8"/>
        <v>72</v>
      </c>
      <c r="K17" s="14">
        <v>34</v>
      </c>
      <c r="L17" s="14">
        <v>12</v>
      </c>
      <c r="M17" s="14">
        <v>8</v>
      </c>
      <c r="N17" s="14">
        <v>16</v>
      </c>
      <c r="O17" s="66">
        <f t="shared" si="3"/>
        <v>0</v>
      </c>
      <c r="P17" s="15">
        <f t="shared" si="4"/>
        <v>34</v>
      </c>
      <c r="Q17" s="57"/>
      <c r="R17" s="57"/>
      <c r="S17" s="58">
        <v>34</v>
      </c>
      <c r="T17" s="57"/>
      <c r="U17" s="15">
        <f t="shared" si="5"/>
        <v>38</v>
      </c>
      <c r="V17" s="57"/>
      <c r="W17" s="57"/>
      <c r="X17" s="58">
        <v>38</v>
      </c>
      <c r="Y17" s="57"/>
      <c r="Z17" s="64"/>
      <c r="AA17" s="78"/>
      <c r="AB17" s="78"/>
      <c r="AC17" s="79"/>
      <c r="AD17" s="78"/>
      <c r="AE17" s="15"/>
      <c r="AF17" s="78"/>
      <c r="AG17" s="78"/>
      <c r="AH17" s="79"/>
      <c r="AI17" s="113"/>
      <c r="AJ17" s="70"/>
      <c r="AK17" s="27"/>
      <c r="AL17" s="27"/>
      <c r="AM17" s="70"/>
      <c r="AN17" s="27"/>
      <c r="AO17" s="70"/>
      <c r="AP17" s="27"/>
      <c r="AQ17" s="27"/>
      <c r="AR17" s="70"/>
      <c r="AS17" s="27"/>
    </row>
    <row r="18" spans="1:45" x14ac:dyDescent="0.3">
      <c r="A18" s="125" t="s">
        <v>93</v>
      </c>
      <c r="B18" s="11" t="s">
        <v>32</v>
      </c>
      <c r="C18" s="12"/>
      <c r="D18" s="13"/>
      <c r="E18" s="13">
        <v>2</v>
      </c>
      <c r="F18" s="13"/>
      <c r="G18" s="55">
        <f t="shared" si="1"/>
        <v>72</v>
      </c>
      <c r="H18" s="14"/>
      <c r="I18" s="14"/>
      <c r="J18" s="14">
        <f t="shared" si="8"/>
        <v>72</v>
      </c>
      <c r="K18" s="14">
        <v>40</v>
      </c>
      <c r="L18" s="14">
        <v>20</v>
      </c>
      <c r="M18" s="14">
        <v>0</v>
      </c>
      <c r="N18" s="14">
        <v>10</v>
      </c>
      <c r="O18" s="66">
        <f t="shared" si="3"/>
        <v>0</v>
      </c>
      <c r="P18" s="15">
        <f t="shared" si="4"/>
        <v>34</v>
      </c>
      <c r="Q18" s="57"/>
      <c r="R18" s="57"/>
      <c r="S18" s="58">
        <v>34</v>
      </c>
      <c r="T18" s="57"/>
      <c r="U18" s="15">
        <f t="shared" si="5"/>
        <v>38</v>
      </c>
      <c r="V18" s="57"/>
      <c r="W18" s="57"/>
      <c r="X18" s="58">
        <v>38</v>
      </c>
      <c r="Y18" s="57"/>
      <c r="Z18" s="64">
        <f t="shared" si="6"/>
        <v>0</v>
      </c>
      <c r="AA18" s="78"/>
      <c r="AB18" s="78"/>
      <c r="AC18" s="79"/>
      <c r="AD18" s="78"/>
      <c r="AE18" s="15">
        <f t="shared" si="7"/>
        <v>0</v>
      </c>
      <c r="AF18" s="78"/>
      <c r="AG18" s="78"/>
      <c r="AH18" s="79"/>
      <c r="AI18" s="113"/>
      <c r="AJ18" s="70"/>
      <c r="AK18" s="27"/>
      <c r="AL18" s="27"/>
      <c r="AM18" s="70"/>
      <c r="AN18" s="27"/>
      <c r="AO18" s="70"/>
      <c r="AP18" s="27"/>
      <c r="AQ18" s="27"/>
      <c r="AR18" s="70"/>
      <c r="AS18" s="27"/>
    </row>
    <row r="19" spans="1:45" x14ac:dyDescent="0.3">
      <c r="A19" s="125" t="s">
        <v>94</v>
      </c>
      <c r="B19" s="11" t="s">
        <v>95</v>
      </c>
      <c r="C19" s="12"/>
      <c r="D19" s="13"/>
      <c r="E19" s="13">
        <v>2</v>
      </c>
      <c r="F19" s="13"/>
      <c r="G19" s="55">
        <f t="shared" si="1"/>
        <v>72</v>
      </c>
      <c r="H19" s="14"/>
      <c r="I19" s="106"/>
      <c r="J19" s="14">
        <f t="shared" si="8"/>
        <v>72</v>
      </c>
      <c r="K19" s="14">
        <v>30</v>
      </c>
      <c r="L19" s="14">
        <v>22</v>
      </c>
      <c r="M19" s="14">
        <v>6</v>
      </c>
      <c r="N19" s="14">
        <v>12</v>
      </c>
      <c r="O19" s="66">
        <f t="shared" si="3"/>
        <v>0</v>
      </c>
      <c r="P19" s="15">
        <f t="shared" si="4"/>
        <v>34</v>
      </c>
      <c r="Q19" s="57"/>
      <c r="R19" s="57"/>
      <c r="S19" s="58">
        <v>34</v>
      </c>
      <c r="T19" s="57"/>
      <c r="U19" s="15">
        <f t="shared" si="5"/>
        <v>38</v>
      </c>
      <c r="V19" s="57"/>
      <c r="W19" s="57"/>
      <c r="X19" s="58">
        <v>38</v>
      </c>
      <c r="Y19" s="57"/>
      <c r="Z19" s="64"/>
      <c r="AA19" s="78"/>
      <c r="AB19" s="78"/>
      <c r="AC19" s="79"/>
      <c r="AD19" s="78"/>
      <c r="AE19" s="15"/>
      <c r="AF19" s="78"/>
      <c r="AG19" s="78"/>
      <c r="AH19" s="79"/>
      <c r="AI19" s="113"/>
      <c r="AJ19" s="70"/>
      <c r="AK19" s="27"/>
      <c r="AL19" s="27"/>
      <c r="AM19" s="70"/>
      <c r="AN19" s="27"/>
      <c r="AO19" s="70"/>
      <c r="AP19" s="27"/>
      <c r="AQ19" s="27"/>
      <c r="AR19" s="70"/>
      <c r="AS19" s="27"/>
    </row>
    <row r="20" spans="1:45" x14ac:dyDescent="0.3">
      <c r="A20" s="125" t="s">
        <v>96</v>
      </c>
      <c r="B20" s="11" t="s">
        <v>57</v>
      </c>
      <c r="C20" s="12"/>
      <c r="D20" s="13"/>
      <c r="E20" s="13">
        <v>2</v>
      </c>
      <c r="F20" s="13"/>
      <c r="G20" s="55">
        <f t="shared" si="1"/>
        <v>72</v>
      </c>
      <c r="H20" s="14"/>
      <c r="I20" s="14"/>
      <c r="J20" s="14">
        <f t="shared" si="8"/>
        <v>72</v>
      </c>
      <c r="K20" s="14">
        <v>34</v>
      </c>
      <c r="L20" s="14">
        <v>20</v>
      </c>
      <c r="M20" s="14">
        <v>8</v>
      </c>
      <c r="N20" s="14">
        <v>8</v>
      </c>
      <c r="O20" s="66">
        <f t="shared" si="3"/>
        <v>0</v>
      </c>
      <c r="P20" s="15">
        <f t="shared" si="4"/>
        <v>34</v>
      </c>
      <c r="Q20" s="57"/>
      <c r="R20" s="57"/>
      <c r="S20" s="58">
        <v>34</v>
      </c>
      <c r="T20" s="57"/>
      <c r="U20" s="15">
        <f t="shared" si="5"/>
        <v>38</v>
      </c>
      <c r="V20" s="57"/>
      <c r="W20" s="57"/>
      <c r="X20" s="58">
        <v>38</v>
      </c>
      <c r="Y20" s="57"/>
      <c r="Z20" s="64"/>
      <c r="AA20" s="78"/>
      <c r="AB20" s="78"/>
      <c r="AC20" s="79"/>
      <c r="AD20" s="78"/>
      <c r="AE20" s="15"/>
      <c r="AF20" s="78"/>
      <c r="AG20" s="78"/>
      <c r="AH20" s="79"/>
      <c r="AI20" s="113"/>
      <c r="AJ20" s="70"/>
      <c r="AK20" s="27"/>
      <c r="AL20" s="27"/>
      <c r="AM20" s="70"/>
      <c r="AN20" s="27"/>
      <c r="AO20" s="70"/>
      <c r="AP20" s="27"/>
      <c r="AQ20" s="27"/>
      <c r="AR20" s="70"/>
      <c r="AS20" s="27"/>
    </row>
    <row r="21" spans="1:45" x14ac:dyDescent="0.3">
      <c r="A21" s="125" t="s">
        <v>97</v>
      </c>
      <c r="B21" s="11" t="s">
        <v>33</v>
      </c>
      <c r="C21" s="12"/>
      <c r="D21" s="13"/>
      <c r="E21" s="13">
        <v>2</v>
      </c>
      <c r="F21" s="13"/>
      <c r="G21" s="55">
        <f t="shared" si="1"/>
        <v>108</v>
      </c>
      <c r="H21" s="14"/>
      <c r="I21" s="14"/>
      <c r="J21" s="14">
        <f t="shared" si="8"/>
        <v>108</v>
      </c>
      <c r="K21" s="14">
        <v>8</v>
      </c>
      <c r="L21" s="14">
        <v>70</v>
      </c>
      <c r="M21" s="14">
        <v>6</v>
      </c>
      <c r="N21" s="14">
        <v>22</v>
      </c>
      <c r="O21" s="66">
        <f t="shared" si="3"/>
        <v>0</v>
      </c>
      <c r="P21" s="15">
        <f t="shared" si="4"/>
        <v>48</v>
      </c>
      <c r="Q21" s="57"/>
      <c r="R21" s="57"/>
      <c r="S21" s="58">
        <v>48</v>
      </c>
      <c r="T21" s="57"/>
      <c r="U21" s="15">
        <f t="shared" si="5"/>
        <v>60</v>
      </c>
      <c r="V21" s="57"/>
      <c r="W21" s="57"/>
      <c r="X21" s="58">
        <v>60</v>
      </c>
      <c r="Y21" s="57"/>
      <c r="Z21" s="64">
        <f t="shared" si="6"/>
        <v>0</v>
      </c>
      <c r="AA21" s="78"/>
      <c r="AB21" s="78"/>
      <c r="AC21" s="79"/>
      <c r="AD21" s="78"/>
      <c r="AE21" s="15">
        <f t="shared" si="7"/>
        <v>0</v>
      </c>
      <c r="AF21" s="78"/>
      <c r="AG21" s="78"/>
      <c r="AH21" s="79"/>
      <c r="AI21" s="113"/>
      <c r="AJ21" s="70"/>
      <c r="AK21" s="27"/>
      <c r="AL21" s="27"/>
      <c r="AM21" s="70"/>
      <c r="AN21" s="27"/>
      <c r="AO21" s="70"/>
      <c r="AP21" s="27"/>
      <c r="AQ21" s="27"/>
      <c r="AR21" s="70"/>
      <c r="AS21" s="27"/>
    </row>
    <row r="22" spans="1:45" ht="26.4" x14ac:dyDescent="0.3">
      <c r="A22" s="125" t="s">
        <v>87</v>
      </c>
      <c r="B22" s="11" t="s">
        <v>34</v>
      </c>
      <c r="C22" s="12"/>
      <c r="D22" s="13"/>
      <c r="E22" s="13">
        <v>2</v>
      </c>
      <c r="F22" s="13"/>
      <c r="G22" s="55">
        <f t="shared" si="1"/>
        <v>72</v>
      </c>
      <c r="H22" s="14"/>
      <c r="I22" s="14"/>
      <c r="J22" s="14">
        <f t="shared" si="8"/>
        <v>72</v>
      </c>
      <c r="K22" s="14">
        <v>22</v>
      </c>
      <c r="L22" s="14">
        <v>38</v>
      </c>
      <c r="M22" s="14">
        <v>0</v>
      </c>
      <c r="N22" s="14">
        <v>10</v>
      </c>
      <c r="O22" s="66">
        <f t="shared" si="3"/>
        <v>0</v>
      </c>
      <c r="P22" s="15">
        <f t="shared" si="4"/>
        <v>34</v>
      </c>
      <c r="Q22" s="57"/>
      <c r="R22" s="57"/>
      <c r="S22" s="58">
        <v>34</v>
      </c>
      <c r="T22" s="57"/>
      <c r="U22" s="15">
        <f t="shared" si="5"/>
        <v>38</v>
      </c>
      <c r="V22" s="57"/>
      <c r="W22" s="57"/>
      <c r="X22" s="58">
        <v>38</v>
      </c>
      <c r="Y22" s="57"/>
      <c r="Z22" s="64">
        <f t="shared" si="6"/>
        <v>0</v>
      </c>
      <c r="AA22" s="78"/>
      <c r="AB22" s="78"/>
      <c r="AC22" s="79"/>
      <c r="AD22" s="78"/>
      <c r="AE22" s="15">
        <f t="shared" si="7"/>
        <v>0</v>
      </c>
      <c r="AF22" s="78"/>
      <c r="AG22" s="78"/>
      <c r="AH22" s="79"/>
      <c r="AI22" s="113"/>
      <c r="AJ22" s="70"/>
      <c r="AK22" s="27"/>
      <c r="AL22" s="27"/>
      <c r="AM22" s="70"/>
      <c r="AN22" s="27"/>
      <c r="AO22" s="70"/>
      <c r="AP22" s="27"/>
      <c r="AQ22" s="27"/>
      <c r="AR22" s="70"/>
      <c r="AS22" s="108"/>
    </row>
    <row r="23" spans="1:45" x14ac:dyDescent="0.3">
      <c r="A23" s="125" t="s">
        <v>58</v>
      </c>
      <c r="B23" s="11" t="s">
        <v>59</v>
      </c>
      <c r="C23" s="12"/>
      <c r="D23" s="13">
        <v>2</v>
      </c>
      <c r="E23" s="13"/>
      <c r="F23" s="13"/>
      <c r="G23" s="55">
        <f t="shared" si="1"/>
        <v>36</v>
      </c>
      <c r="H23" s="14"/>
      <c r="I23" s="14"/>
      <c r="J23" s="14">
        <f t="shared" si="8"/>
        <v>36</v>
      </c>
      <c r="K23" s="14">
        <v>28</v>
      </c>
      <c r="L23" s="14">
        <v>6</v>
      </c>
      <c r="M23" s="14">
        <v>0</v>
      </c>
      <c r="N23" s="14">
        <v>0</v>
      </c>
      <c r="O23" s="66">
        <f t="shared" si="3"/>
        <v>0</v>
      </c>
      <c r="P23" s="15">
        <f t="shared" si="4"/>
        <v>0</v>
      </c>
      <c r="Q23" s="57"/>
      <c r="R23" s="57"/>
      <c r="S23" s="58"/>
      <c r="T23" s="57"/>
      <c r="U23" s="15">
        <f t="shared" si="5"/>
        <v>36</v>
      </c>
      <c r="V23" s="57"/>
      <c r="W23" s="57"/>
      <c r="X23" s="58">
        <v>36</v>
      </c>
      <c r="Y23" s="57"/>
      <c r="Z23" s="64">
        <f t="shared" si="6"/>
        <v>0</v>
      </c>
      <c r="AA23" s="78"/>
      <c r="AB23" s="78"/>
      <c r="AC23" s="79"/>
      <c r="AD23" s="78"/>
      <c r="AE23" s="15">
        <f t="shared" si="7"/>
        <v>0</v>
      </c>
      <c r="AF23" s="78"/>
      <c r="AG23" s="78"/>
      <c r="AH23" s="79"/>
      <c r="AI23" s="113"/>
      <c r="AJ23" s="70"/>
      <c r="AK23" s="27"/>
      <c r="AL23" s="27"/>
      <c r="AM23" s="70"/>
      <c r="AN23" s="27"/>
      <c r="AO23" s="70"/>
      <c r="AP23" s="27"/>
      <c r="AQ23" s="27"/>
      <c r="AR23" s="70"/>
      <c r="AS23" s="27"/>
    </row>
    <row r="24" spans="1:45" x14ac:dyDescent="0.3">
      <c r="A24" s="125" t="s">
        <v>60</v>
      </c>
      <c r="B24" s="11" t="s">
        <v>98</v>
      </c>
      <c r="C24" s="12"/>
      <c r="D24" s="13">
        <v>2</v>
      </c>
      <c r="E24" s="13"/>
      <c r="F24" s="13"/>
      <c r="G24" s="55">
        <f t="shared" si="1"/>
        <v>34</v>
      </c>
      <c r="H24" s="14"/>
      <c r="I24" s="14"/>
      <c r="J24" s="14">
        <f t="shared" si="8"/>
        <v>34</v>
      </c>
      <c r="K24" s="14">
        <v>34</v>
      </c>
      <c r="L24" s="14">
        <v>0</v>
      </c>
      <c r="M24" s="14">
        <v>0</v>
      </c>
      <c r="N24" s="14">
        <v>0</v>
      </c>
      <c r="O24" s="66">
        <v>0</v>
      </c>
      <c r="P24" s="15">
        <f t="shared" si="4"/>
        <v>0</v>
      </c>
      <c r="Q24" s="57"/>
      <c r="R24" s="57"/>
      <c r="S24" s="58"/>
      <c r="T24" s="57"/>
      <c r="U24" s="15">
        <f t="shared" si="5"/>
        <v>34</v>
      </c>
      <c r="V24" s="57"/>
      <c r="W24" s="57"/>
      <c r="X24" s="58">
        <v>34</v>
      </c>
      <c r="Y24" s="57"/>
      <c r="Z24" s="64">
        <f t="shared" si="6"/>
        <v>0</v>
      </c>
      <c r="AA24" s="78"/>
      <c r="AB24" s="78"/>
      <c r="AC24" s="79"/>
      <c r="AD24" s="78"/>
      <c r="AE24" s="15">
        <f t="shared" si="7"/>
        <v>0</v>
      </c>
      <c r="AF24" s="78"/>
      <c r="AG24" s="78"/>
      <c r="AH24" s="79"/>
      <c r="AI24" s="113"/>
      <c r="AJ24" s="70"/>
      <c r="AK24" s="27"/>
      <c r="AL24" s="27"/>
      <c r="AM24" s="70"/>
      <c r="AN24" s="27"/>
      <c r="AO24" s="70"/>
      <c r="AP24" s="27"/>
      <c r="AQ24" s="27"/>
      <c r="AR24" s="70"/>
      <c r="AS24" s="27"/>
    </row>
    <row r="25" spans="1:45" ht="39.6" x14ac:dyDescent="0.3">
      <c r="A25" s="125" t="s">
        <v>61</v>
      </c>
      <c r="B25" s="11" t="s">
        <v>99</v>
      </c>
      <c r="C25" s="12"/>
      <c r="D25" s="13">
        <v>2</v>
      </c>
      <c r="E25" s="13"/>
      <c r="F25" s="13"/>
      <c r="G25" s="55">
        <f t="shared" si="1"/>
        <v>32</v>
      </c>
      <c r="H25" s="14"/>
      <c r="I25" s="14"/>
      <c r="J25" s="14">
        <v>32</v>
      </c>
      <c r="K25" s="14">
        <v>32</v>
      </c>
      <c r="L25" s="14">
        <v>0</v>
      </c>
      <c r="M25" s="14">
        <v>0</v>
      </c>
      <c r="N25" s="14">
        <v>0</v>
      </c>
      <c r="O25" s="66">
        <v>0</v>
      </c>
      <c r="P25" s="15">
        <f t="shared" si="4"/>
        <v>0</v>
      </c>
      <c r="Q25" s="57"/>
      <c r="R25" s="57"/>
      <c r="S25" s="58"/>
      <c r="T25" s="57"/>
      <c r="U25" s="107">
        <f t="shared" si="5"/>
        <v>32</v>
      </c>
      <c r="V25" s="57"/>
      <c r="W25" s="57"/>
      <c r="X25" s="58">
        <v>32</v>
      </c>
      <c r="Y25" s="57"/>
      <c r="Z25" s="64">
        <f t="shared" si="6"/>
        <v>0</v>
      </c>
      <c r="AA25" s="78"/>
      <c r="AB25" s="78"/>
      <c r="AC25" s="79"/>
      <c r="AD25" s="78"/>
      <c r="AE25" s="15">
        <f t="shared" si="7"/>
        <v>0</v>
      </c>
      <c r="AF25" s="78"/>
      <c r="AG25" s="78"/>
      <c r="AH25" s="79"/>
      <c r="AI25" s="113"/>
      <c r="AJ25" s="70"/>
      <c r="AK25" s="27"/>
      <c r="AL25" s="27"/>
      <c r="AM25" s="70"/>
      <c r="AN25" s="27"/>
      <c r="AO25" s="70"/>
      <c r="AP25" s="27"/>
      <c r="AQ25" s="27"/>
      <c r="AR25" s="70"/>
      <c r="AS25" s="27"/>
    </row>
    <row r="26" spans="1:45" ht="15" thickBot="1" x14ac:dyDescent="0.35">
      <c r="A26" s="77"/>
      <c r="B26" s="1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0"/>
      <c r="AK26" s="30"/>
      <c r="AL26" s="30"/>
      <c r="AM26" s="30"/>
      <c r="AN26" s="30"/>
      <c r="AO26" s="30"/>
      <c r="AP26" s="30"/>
      <c r="AQ26" s="30"/>
      <c r="AR26" s="30"/>
      <c r="AS26" s="30"/>
    </row>
    <row r="27" spans="1:45" ht="15" thickBot="1" x14ac:dyDescent="0.35">
      <c r="A27" s="4" t="s">
        <v>101</v>
      </c>
      <c r="B27" s="5" t="s">
        <v>100</v>
      </c>
      <c r="C27" s="6">
        <f>SUM(C28:C32)</f>
        <v>0</v>
      </c>
      <c r="D27" s="6">
        <f t="shared" ref="D27:AI27" si="9">SUM(D28:D32)</f>
        <v>0</v>
      </c>
      <c r="E27" s="6">
        <f t="shared" si="9"/>
        <v>19</v>
      </c>
      <c r="F27" s="6">
        <f t="shared" si="9"/>
        <v>0</v>
      </c>
      <c r="G27" s="6">
        <f>SUM(H27+I27+J27+O27)</f>
        <v>396</v>
      </c>
      <c r="H27" s="6">
        <f t="shared" si="9"/>
        <v>0</v>
      </c>
      <c r="I27" s="6">
        <f t="shared" si="9"/>
        <v>4</v>
      </c>
      <c r="J27" s="6">
        <f t="shared" si="9"/>
        <v>392</v>
      </c>
      <c r="K27" s="6">
        <f t="shared" si="9"/>
        <v>106</v>
      </c>
      <c r="L27" s="6">
        <f t="shared" si="9"/>
        <v>286</v>
      </c>
      <c r="M27" s="6">
        <f t="shared" si="9"/>
        <v>0</v>
      </c>
      <c r="N27" s="6">
        <f t="shared" si="9"/>
        <v>0</v>
      </c>
      <c r="O27" s="6">
        <f>SUM(O28:O32)</f>
        <v>0</v>
      </c>
      <c r="P27" s="6">
        <f t="shared" si="9"/>
        <v>0</v>
      </c>
      <c r="Q27" s="6">
        <f t="shared" si="9"/>
        <v>0</v>
      </c>
      <c r="R27" s="6">
        <f t="shared" si="9"/>
        <v>0</v>
      </c>
      <c r="S27" s="6">
        <f t="shared" si="9"/>
        <v>0</v>
      </c>
      <c r="T27" s="6">
        <f t="shared" si="9"/>
        <v>0</v>
      </c>
      <c r="U27" s="6">
        <f t="shared" si="9"/>
        <v>0</v>
      </c>
      <c r="V27" s="6">
        <f t="shared" si="9"/>
        <v>0</v>
      </c>
      <c r="W27" s="6">
        <f t="shared" si="9"/>
        <v>0</v>
      </c>
      <c r="X27" s="6">
        <f t="shared" si="9"/>
        <v>0</v>
      </c>
      <c r="Y27" s="6">
        <f t="shared" si="9"/>
        <v>0</v>
      </c>
      <c r="Z27" s="6">
        <f t="shared" si="9"/>
        <v>142</v>
      </c>
      <c r="AA27" s="6">
        <f t="shared" si="9"/>
        <v>0</v>
      </c>
      <c r="AB27" s="6">
        <f t="shared" si="9"/>
        <v>2</v>
      </c>
      <c r="AC27" s="6">
        <f t="shared" si="9"/>
        <v>140</v>
      </c>
      <c r="AD27" s="6">
        <f t="shared" si="9"/>
        <v>0</v>
      </c>
      <c r="AE27" s="6">
        <f t="shared" si="9"/>
        <v>254</v>
      </c>
      <c r="AF27" s="6">
        <f t="shared" si="9"/>
        <v>0</v>
      </c>
      <c r="AG27" s="6">
        <f t="shared" si="9"/>
        <v>2</v>
      </c>
      <c r="AH27" s="6">
        <f t="shared" si="9"/>
        <v>252</v>
      </c>
      <c r="AI27" s="114">
        <f t="shared" si="9"/>
        <v>0</v>
      </c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</row>
    <row r="28" spans="1:45" x14ac:dyDescent="0.3">
      <c r="A28" s="10" t="s">
        <v>102</v>
      </c>
      <c r="B28" s="126" t="s">
        <v>103</v>
      </c>
      <c r="C28" s="127"/>
      <c r="D28" s="128"/>
      <c r="E28" s="128">
        <v>3</v>
      </c>
      <c r="F28" s="128"/>
      <c r="G28" s="129">
        <f t="shared" ref="G28:G32" si="10">SUM(H28+I28+J28+O28)</f>
        <v>36</v>
      </c>
      <c r="H28" s="130"/>
      <c r="I28" s="130">
        <f t="shared" ref="I28:I32" si="11">SUM(R28+W28+AB28+AG28+AL28+AQ28)</f>
        <v>0</v>
      </c>
      <c r="J28" s="130">
        <f t="shared" ref="J28:J29" si="12">SUM(S28+X28+AC28+AH28+AM28+AR28)</f>
        <v>36</v>
      </c>
      <c r="K28" s="130">
        <v>36</v>
      </c>
      <c r="L28" s="130">
        <v>0</v>
      </c>
      <c r="M28" s="130">
        <v>0</v>
      </c>
      <c r="N28" s="130">
        <v>0</v>
      </c>
      <c r="O28" s="130">
        <f>SUM(T28+Y28+AD28+AI28+AN28+AS28)</f>
        <v>0</v>
      </c>
      <c r="P28" s="131">
        <f>SUM(Q28+R28+S28+T28)</f>
        <v>0</v>
      </c>
      <c r="Q28" s="132"/>
      <c r="R28" s="132"/>
      <c r="S28" s="133"/>
      <c r="T28" s="132"/>
      <c r="U28" s="131">
        <f>SUM(V28+W28+X28+Y28)</f>
        <v>0</v>
      </c>
      <c r="V28" s="132"/>
      <c r="W28" s="132"/>
      <c r="X28" s="133"/>
      <c r="Y28" s="132"/>
      <c r="Z28" s="131">
        <f>SUM(AA28+AB28+AC28+AD28)</f>
        <v>36</v>
      </c>
      <c r="AA28" s="134"/>
      <c r="AB28" s="134"/>
      <c r="AC28" s="135">
        <v>36</v>
      </c>
      <c r="AD28" s="134"/>
      <c r="AE28" s="131">
        <f>SUM(AF28+AG28+AH28+AI28)</f>
        <v>0</v>
      </c>
      <c r="AF28" s="134"/>
      <c r="AG28" s="134"/>
      <c r="AH28" s="135"/>
      <c r="AI28" s="136"/>
      <c r="AJ28" s="70"/>
      <c r="AK28" s="27"/>
      <c r="AL28" s="27"/>
      <c r="AM28" s="70"/>
      <c r="AN28" s="27"/>
      <c r="AO28" s="70"/>
      <c r="AP28" s="27"/>
      <c r="AQ28" s="27"/>
      <c r="AR28" s="70"/>
      <c r="AS28" s="27"/>
    </row>
    <row r="29" spans="1:45" ht="39.6" x14ac:dyDescent="0.3">
      <c r="A29" s="10" t="s">
        <v>104</v>
      </c>
      <c r="B29" s="126" t="s">
        <v>74</v>
      </c>
      <c r="C29" s="127"/>
      <c r="D29" s="128"/>
      <c r="E29" s="128">
        <v>4</v>
      </c>
      <c r="F29" s="128"/>
      <c r="G29" s="137">
        <f t="shared" si="10"/>
        <v>176</v>
      </c>
      <c r="H29" s="130"/>
      <c r="I29" s="130">
        <f t="shared" si="11"/>
        <v>4</v>
      </c>
      <c r="J29" s="130">
        <f t="shared" si="12"/>
        <v>172</v>
      </c>
      <c r="K29" s="130">
        <v>12</v>
      </c>
      <c r="L29" s="130">
        <v>160</v>
      </c>
      <c r="M29" s="130">
        <v>0</v>
      </c>
      <c r="N29" s="130">
        <v>0</v>
      </c>
      <c r="O29" s="130">
        <f>SUM(T29+Y29+AD29+AI29+AN29+AS29)</f>
        <v>0</v>
      </c>
      <c r="P29" s="131">
        <f t="shared" ref="P29:P32" si="13">SUM(Q29+R29+S29+T29)</f>
        <v>0</v>
      </c>
      <c r="Q29" s="132"/>
      <c r="R29" s="132"/>
      <c r="S29" s="133"/>
      <c r="T29" s="132"/>
      <c r="U29" s="131">
        <f t="shared" ref="U29:U32" si="14">SUM(V29+W29+X29+Y29)</f>
        <v>0</v>
      </c>
      <c r="V29" s="132"/>
      <c r="W29" s="132"/>
      <c r="X29" s="133"/>
      <c r="Y29" s="132"/>
      <c r="Z29" s="131">
        <f t="shared" ref="Z29:Z32" si="15">SUM(AA29+AB29+AC29+AD29)</f>
        <v>70</v>
      </c>
      <c r="AA29" s="134"/>
      <c r="AB29" s="134">
        <v>2</v>
      </c>
      <c r="AC29" s="135">
        <v>68</v>
      </c>
      <c r="AD29" s="134"/>
      <c r="AE29" s="131">
        <f>SUM(AF29+AG29+AH29+AI29)</f>
        <v>106</v>
      </c>
      <c r="AF29" s="134"/>
      <c r="AG29" s="134">
        <v>2</v>
      </c>
      <c r="AH29" s="135">
        <v>104</v>
      </c>
      <c r="AI29" s="136"/>
      <c r="AJ29" s="70"/>
      <c r="AK29" s="27"/>
      <c r="AL29" s="27"/>
      <c r="AM29" s="70"/>
      <c r="AN29" s="27"/>
      <c r="AO29" s="70"/>
      <c r="AP29" s="27"/>
      <c r="AQ29" s="27"/>
      <c r="AR29" s="70"/>
      <c r="AS29" s="27"/>
    </row>
    <row r="30" spans="1:45" ht="26.4" x14ac:dyDescent="0.3">
      <c r="A30" s="10" t="s">
        <v>106</v>
      </c>
      <c r="B30" s="126" t="s">
        <v>47</v>
      </c>
      <c r="C30" s="127"/>
      <c r="D30" s="128"/>
      <c r="E30" s="128">
        <v>4</v>
      </c>
      <c r="F30" s="128"/>
      <c r="G30" s="137">
        <f t="shared" si="10"/>
        <v>66</v>
      </c>
      <c r="H30" s="130">
        <v>0</v>
      </c>
      <c r="I30" s="138">
        <f t="shared" si="11"/>
        <v>0</v>
      </c>
      <c r="J30" s="138">
        <v>66</v>
      </c>
      <c r="K30" s="130">
        <v>14</v>
      </c>
      <c r="L30" s="130">
        <v>52</v>
      </c>
      <c r="M30" s="130">
        <v>0</v>
      </c>
      <c r="N30" s="130">
        <v>0</v>
      </c>
      <c r="O30" s="130">
        <f>SUM(T30+Y30+AD30+AI30+AN30+AS30)</f>
        <v>0</v>
      </c>
      <c r="P30" s="131">
        <f t="shared" si="13"/>
        <v>0</v>
      </c>
      <c r="Q30" s="132"/>
      <c r="R30" s="132"/>
      <c r="S30" s="133"/>
      <c r="T30" s="132"/>
      <c r="U30" s="131">
        <f t="shared" si="14"/>
        <v>0</v>
      </c>
      <c r="V30" s="132"/>
      <c r="W30" s="132"/>
      <c r="X30" s="133"/>
      <c r="Y30" s="132"/>
      <c r="Z30" s="131">
        <f t="shared" si="15"/>
        <v>0</v>
      </c>
      <c r="AA30" s="134"/>
      <c r="AB30" s="134"/>
      <c r="AC30" s="135"/>
      <c r="AD30" s="134"/>
      <c r="AE30" s="131">
        <f>SUM(AF30+AG30+AH30+AI30)</f>
        <v>66</v>
      </c>
      <c r="AF30" s="134"/>
      <c r="AG30" s="134"/>
      <c r="AH30" s="135">
        <v>66</v>
      </c>
      <c r="AI30" s="136"/>
      <c r="AJ30" s="70"/>
      <c r="AK30" s="27"/>
      <c r="AL30" s="27"/>
      <c r="AM30" s="70"/>
      <c r="AN30" s="27"/>
      <c r="AO30" s="70"/>
      <c r="AP30" s="27"/>
      <c r="AQ30" s="27"/>
      <c r="AR30" s="70"/>
      <c r="AS30" s="27"/>
    </row>
    <row r="31" spans="1:45" x14ac:dyDescent="0.3">
      <c r="A31" s="10" t="s">
        <v>105</v>
      </c>
      <c r="B31" s="126" t="s">
        <v>33</v>
      </c>
      <c r="C31" s="127"/>
      <c r="D31" s="128"/>
      <c r="E31" s="128">
        <v>4</v>
      </c>
      <c r="F31" s="128"/>
      <c r="G31" s="137">
        <f t="shared" si="10"/>
        <v>82</v>
      </c>
      <c r="H31" s="130"/>
      <c r="I31" s="130">
        <f t="shared" si="11"/>
        <v>0</v>
      </c>
      <c r="J31" s="130">
        <v>82</v>
      </c>
      <c r="K31" s="130">
        <v>8</v>
      </c>
      <c r="L31" s="130">
        <v>74</v>
      </c>
      <c r="M31" s="130">
        <v>0</v>
      </c>
      <c r="N31" s="130">
        <v>0</v>
      </c>
      <c r="O31" s="130">
        <f>SUM(T31+Y31+AD31+AI31+AN31+AS31)</f>
        <v>0</v>
      </c>
      <c r="P31" s="131">
        <f t="shared" si="13"/>
        <v>0</v>
      </c>
      <c r="Q31" s="132"/>
      <c r="R31" s="132"/>
      <c r="S31" s="133"/>
      <c r="T31" s="132"/>
      <c r="U31" s="131">
        <f t="shared" si="14"/>
        <v>0</v>
      </c>
      <c r="V31" s="132"/>
      <c r="W31" s="132"/>
      <c r="X31" s="133"/>
      <c r="Y31" s="132"/>
      <c r="Z31" s="131">
        <f t="shared" si="15"/>
        <v>36</v>
      </c>
      <c r="AA31" s="134"/>
      <c r="AB31" s="134"/>
      <c r="AC31" s="135">
        <v>36</v>
      </c>
      <c r="AD31" s="134"/>
      <c r="AE31" s="131">
        <f>SUM(AF31+AG31+AH31+AI31)</f>
        <v>46</v>
      </c>
      <c r="AF31" s="134"/>
      <c r="AG31" s="134"/>
      <c r="AH31" s="135">
        <v>46</v>
      </c>
      <c r="AI31" s="136"/>
      <c r="AJ31" s="70"/>
      <c r="AK31" s="27"/>
      <c r="AL31" s="27"/>
      <c r="AM31" s="70"/>
      <c r="AN31" s="27"/>
      <c r="AO31" s="70"/>
      <c r="AP31" s="27"/>
      <c r="AQ31" s="27"/>
      <c r="AR31" s="70"/>
      <c r="AS31" s="27"/>
    </row>
    <row r="32" spans="1:45" ht="27" thickBot="1" x14ac:dyDescent="0.35">
      <c r="A32" s="10" t="s">
        <v>107</v>
      </c>
      <c r="B32" s="126" t="s">
        <v>108</v>
      </c>
      <c r="C32" s="127"/>
      <c r="D32" s="128"/>
      <c r="E32" s="128">
        <v>4</v>
      </c>
      <c r="F32" s="128"/>
      <c r="G32" s="139">
        <f t="shared" si="10"/>
        <v>36</v>
      </c>
      <c r="H32" s="130"/>
      <c r="I32" s="130">
        <f t="shared" si="11"/>
        <v>0</v>
      </c>
      <c r="J32" s="130">
        <f t="shared" ref="J32" si="16">SUM(S32+X32+AC32+AH32+AM32+AR32)</f>
        <v>36</v>
      </c>
      <c r="K32" s="130">
        <v>36</v>
      </c>
      <c r="L32" s="130">
        <v>0</v>
      </c>
      <c r="M32" s="130">
        <v>0</v>
      </c>
      <c r="N32" s="130">
        <v>0</v>
      </c>
      <c r="O32" s="130">
        <v>0</v>
      </c>
      <c r="P32" s="131">
        <f t="shared" si="13"/>
        <v>0</v>
      </c>
      <c r="Q32" s="132"/>
      <c r="R32" s="132"/>
      <c r="S32" s="133"/>
      <c r="T32" s="132"/>
      <c r="U32" s="131">
        <f t="shared" si="14"/>
        <v>0</v>
      </c>
      <c r="V32" s="132"/>
      <c r="W32" s="132"/>
      <c r="X32" s="133"/>
      <c r="Y32" s="132"/>
      <c r="Z32" s="131">
        <f t="shared" si="15"/>
        <v>0</v>
      </c>
      <c r="AA32" s="134"/>
      <c r="AB32" s="134"/>
      <c r="AC32" s="135"/>
      <c r="AD32" s="134"/>
      <c r="AE32" s="131">
        <f>SUM(AF32+AG32+AH32+AI32)</f>
        <v>36</v>
      </c>
      <c r="AF32" s="134"/>
      <c r="AG32" s="134"/>
      <c r="AH32" s="135">
        <v>36</v>
      </c>
      <c r="AI32" s="136"/>
      <c r="AJ32" s="70"/>
      <c r="AK32" s="27"/>
      <c r="AL32" s="27"/>
      <c r="AM32" s="70"/>
      <c r="AN32" s="27"/>
      <c r="AO32" s="70"/>
      <c r="AP32" s="27"/>
      <c r="AQ32" s="27"/>
      <c r="AR32" s="70"/>
      <c r="AS32" s="27"/>
    </row>
    <row r="33" spans="1:45" ht="15" thickBot="1" x14ac:dyDescent="0.35">
      <c r="A33" s="17" t="s">
        <v>35</v>
      </c>
      <c r="B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0"/>
      <c r="AK33" s="30"/>
      <c r="AL33" s="30"/>
      <c r="AM33" s="30"/>
      <c r="AN33" s="30"/>
      <c r="AO33" s="30"/>
      <c r="AP33" s="30"/>
      <c r="AQ33" s="30"/>
      <c r="AR33" s="30"/>
      <c r="AS33" s="30"/>
    </row>
    <row r="34" spans="1:45" ht="15" thickBot="1" x14ac:dyDescent="0.35">
      <c r="A34" s="4" t="s">
        <v>40</v>
      </c>
      <c r="B34" s="5" t="s">
        <v>41</v>
      </c>
      <c r="C34" s="6">
        <f>SUM(C36:C39)</f>
        <v>4</v>
      </c>
      <c r="D34" s="6">
        <f>SUM(D36:D39)</f>
        <v>0</v>
      </c>
      <c r="E34" s="6">
        <f>SUM(E36:E39)</f>
        <v>7</v>
      </c>
      <c r="F34" s="6">
        <f>SUM(F36:F39)</f>
        <v>0</v>
      </c>
      <c r="G34" s="6">
        <f>SUM(H34+I34+J34+O34)</f>
        <v>168</v>
      </c>
      <c r="H34" s="6">
        <f t="shared" ref="H34:AI34" si="17">SUM(H35:H39)</f>
        <v>6</v>
      </c>
      <c r="I34" s="6">
        <f t="shared" si="17"/>
        <v>6</v>
      </c>
      <c r="J34" s="6">
        <f t="shared" si="17"/>
        <v>150</v>
      </c>
      <c r="K34" s="6">
        <f t="shared" si="17"/>
        <v>94</v>
      </c>
      <c r="L34" s="6">
        <f t="shared" si="17"/>
        <v>56</v>
      </c>
      <c r="M34" s="6">
        <f t="shared" si="17"/>
        <v>0</v>
      </c>
      <c r="N34" s="6">
        <f t="shared" si="17"/>
        <v>0</v>
      </c>
      <c r="O34" s="6">
        <f t="shared" si="17"/>
        <v>6</v>
      </c>
      <c r="P34" s="6">
        <f t="shared" si="17"/>
        <v>0</v>
      </c>
      <c r="Q34" s="6">
        <f t="shared" si="17"/>
        <v>0</v>
      </c>
      <c r="R34" s="6">
        <f t="shared" si="17"/>
        <v>0</v>
      </c>
      <c r="S34" s="6">
        <f t="shared" si="17"/>
        <v>0</v>
      </c>
      <c r="T34" s="6">
        <f t="shared" si="17"/>
        <v>0</v>
      </c>
      <c r="U34" s="6">
        <f t="shared" si="17"/>
        <v>0</v>
      </c>
      <c r="V34" s="6">
        <f t="shared" si="17"/>
        <v>0</v>
      </c>
      <c r="W34" s="6">
        <f t="shared" si="17"/>
        <v>0</v>
      </c>
      <c r="X34" s="6">
        <f t="shared" si="17"/>
        <v>0</v>
      </c>
      <c r="Y34" s="6">
        <f t="shared" si="17"/>
        <v>0</v>
      </c>
      <c r="Z34" s="6">
        <f t="shared" si="17"/>
        <v>82</v>
      </c>
      <c r="AA34" s="6">
        <f t="shared" si="17"/>
        <v>6</v>
      </c>
      <c r="AB34" s="6">
        <f t="shared" si="17"/>
        <v>4</v>
      </c>
      <c r="AC34" s="6">
        <f t="shared" si="17"/>
        <v>72</v>
      </c>
      <c r="AD34" s="6">
        <f t="shared" si="17"/>
        <v>0</v>
      </c>
      <c r="AE34" s="6">
        <f t="shared" si="17"/>
        <v>86</v>
      </c>
      <c r="AF34" s="6">
        <f t="shared" si="17"/>
        <v>0</v>
      </c>
      <c r="AG34" s="6">
        <f t="shared" si="17"/>
        <v>2</v>
      </c>
      <c r="AH34" s="6">
        <f t="shared" si="17"/>
        <v>78</v>
      </c>
      <c r="AI34" s="114">
        <f t="shared" si="17"/>
        <v>6</v>
      </c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</row>
    <row r="35" spans="1:45" ht="26.4" x14ac:dyDescent="0.3">
      <c r="A35" s="140" t="s">
        <v>42</v>
      </c>
      <c r="B35" s="141" t="s">
        <v>43</v>
      </c>
      <c r="C35" s="127"/>
      <c r="D35" s="128"/>
      <c r="E35" s="128">
        <v>3</v>
      </c>
      <c r="F35" s="128"/>
      <c r="G35" s="129">
        <f>SUM(H35+I35+J35+O35)</f>
        <v>44</v>
      </c>
      <c r="H35" s="130">
        <v>6</v>
      </c>
      <c r="I35" s="130">
        <f>SUM(R35+W35+AB35+AG35+AL35+AQ35)</f>
        <v>2</v>
      </c>
      <c r="J35" s="130">
        <f>SUM(S35+X35+AC35+AH35+AM35+AR35)</f>
        <v>36</v>
      </c>
      <c r="K35" s="130">
        <v>10</v>
      </c>
      <c r="L35" s="130">
        <v>26</v>
      </c>
      <c r="M35" s="130">
        <v>0</v>
      </c>
      <c r="N35" s="130">
        <v>0</v>
      </c>
      <c r="O35" s="130">
        <v>0</v>
      </c>
      <c r="P35" s="131">
        <f>SUM(Q35+R35+S35+T35)</f>
        <v>0</v>
      </c>
      <c r="Q35" s="132"/>
      <c r="R35" s="132"/>
      <c r="S35" s="133"/>
      <c r="T35" s="132"/>
      <c r="U35" s="131">
        <f>SUM(V35+W35+X35+Y35)</f>
        <v>0</v>
      </c>
      <c r="V35" s="132"/>
      <c r="W35" s="132"/>
      <c r="X35" s="133"/>
      <c r="Y35" s="132"/>
      <c r="Z35" s="131">
        <f>SUM(AA35+AB35+AC35+AD35)</f>
        <v>44</v>
      </c>
      <c r="AA35" s="134">
        <v>6</v>
      </c>
      <c r="AB35" s="134">
        <v>2</v>
      </c>
      <c r="AC35" s="135">
        <v>36</v>
      </c>
      <c r="AD35" s="134"/>
      <c r="AE35" s="131">
        <f>SUM(AF35+AG35+AH35+AI35)</f>
        <v>0</v>
      </c>
      <c r="AF35" s="134"/>
      <c r="AG35" s="134"/>
      <c r="AH35" s="135"/>
      <c r="AI35" s="136"/>
      <c r="AJ35" s="70"/>
      <c r="AK35" s="27"/>
      <c r="AL35" s="27"/>
      <c r="AM35" s="70"/>
      <c r="AN35" s="27"/>
      <c r="AO35" s="70"/>
      <c r="AP35" s="27"/>
      <c r="AQ35" s="27"/>
      <c r="AR35" s="70"/>
      <c r="AS35" s="27"/>
    </row>
    <row r="36" spans="1:45" ht="26.4" x14ac:dyDescent="0.3">
      <c r="A36" s="140" t="s">
        <v>44</v>
      </c>
      <c r="B36" s="141" t="s">
        <v>109</v>
      </c>
      <c r="C36" s="142"/>
      <c r="D36" s="143"/>
      <c r="E36" s="143">
        <v>3</v>
      </c>
      <c r="F36" s="143"/>
      <c r="G36" s="137">
        <f>SUM(H36+I36+J36+O36)</f>
        <v>38</v>
      </c>
      <c r="H36" s="130">
        <v>0</v>
      </c>
      <c r="I36" s="130">
        <v>2</v>
      </c>
      <c r="J36" s="130">
        <v>36</v>
      </c>
      <c r="K36" s="130">
        <v>18</v>
      </c>
      <c r="L36" s="130">
        <v>18</v>
      </c>
      <c r="M36" s="130">
        <v>0</v>
      </c>
      <c r="N36" s="130">
        <v>0</v>
      </c>
      <c r="O36" s="130">
        <f>SUM(T36+Y36+AD36+AI36+AN36+AS36)</f>
        <v>0</v>
      </c>
      <c r="P36" s="131">
        <f t="shared" ref="P36:P38" si="18">SUM(Q36+R36+S36+T36)</f>
        <v>0</v>
      </c>
      <c r="Q36" s="132"/>
      <c r="R36" s="132"/>
      <c r="S36" s="133"/>
      <c r="T36" s="132"/>
      <c r="U36" s="131">
        <f t="shared" ref="U36:U38" si="19">SUM(V36+W36+X36+Y36)</f>
        <v>0</v>
      </c>
      <c r="V36" s="132"/>
      <c r="W36" s="132"/>
      <c r="X36" s="133"/>
      <c r="Y36" s="132"/>
      <c r="Z36" s="131">
        <f t="shared" ref="Z36:Z38" si="20">SUM(AA36+AB36+AC36+AD36)</f>
        <v>38</v>
      </c>
      <c r="AA36" s="134"/>
      <c r="AB36" s="134">
        <v>2</v>
      </c>
      <c r="AC36" s="135">
        <v>36</v>
      </c>
      <c r="AD36" s="134"/>
      <c r="AE36" s="131">
        <f>SUM(AF36+AG36+AH36+AI36)</f>
        <v>0</v>
      </c>
      <c r="AF36" s="134"/>
      <c r="AG36" s="134"/>
      <c r="AH36" s="135"/>
      <c r="AI36" s="136"/>
      <c r="AJ36" s="70"/>
      <c r="AK36" s="27"/>
      <c r="AL36" s="27"/>
      <c r="AM36" s="70"/>
      <c r="AN36" s="27"/>
      <c r="AO36" s="70"/>
      <c r="AP36" s="27"/>
      <c r="AQ36" s="27"/>
      <c r="AR36" s="70"/>
      <c r="AS36" s="27"/>
    </row>
    <row r="37" spans="1:45" ht="26.4" x14ac:dyDescent="0.3">
      <c r="A37" s="140" t="s">
        <v>45</v>
      </c>
      <c r="B37" s="141" t="s">
        <v>110</v>
      </c>
      <c r="C37" s="142">
        <v>4</v>
      </c>
      <c r="D37" s="143"/>
      <c r="E37" s="143"/>
      <c r="F37" s="143"/>
      <c r="G37" s="137">
        <f t="shared" ref="G37:G38" si="21">SUM(H37+I37+J37+O37)</f>
        <v>50</v>
      </c>
      <c r="H37" s="130">
        <v>0</v>
      </c>
      <c r="I37" s="130">
        <v>2</v>
      </c>
      <c r="J37" s="130">
        <v>42</v>
      </c>
      <c r="K37" s="130">
        <v>34</v>
      </c>
      <c r="L37" s="130">
        <v>8</v>
      </c>
      <c r="M37" s="130">
        <v>0</v>
      </c>
      <c r="N37" s="130">
        <v>0</v>
      </c>
      <c r="O37" s="130">
        <v>6</v>
      </c>
      <c r="P37" s="131">
        <f t="shared" si="18"/>
        <v>0</v>
      </c>
      <c r="Q37" s="132"/>
      <c r="R37" s="132"/>
      <c r="S37" s="133"/>
      <c r="T37" s="132"/>
      <c r="U37" s="131">
        <f t="shared" si="19"/>
        <v>0</v>
      </c>
      <c r="V37" s="132"/>
      <c r="W37" s="132"/>
      <c r="X37" s="133"/>
      <c r="Y37" s="132"/>
      <c r="Z37" s="131">
        <f t="shared" si="20"/>
        <v>0</v>
      </c>
      <c r="AA37" s="134"/>
      <c r="AB37" s="134"/>
      <c r="AC37" s="135"/>
      <c r="AD37" s="134"/>
      <c r="AE37" s="131">
        <f>SUM(AF37+AG37+AH37+AI37)</f>
        <v>50</v>
      </c>
      <c r="AF37" s="134"/>
      <c r="AG37" s="134">
        <v>2</v>
      </c>
      <c r="AH37" s="135">
        <v>42</v>
      </c>
      <c r="AI37" s="136">
        <v>6</v>
      </c>
      <c r="AJ37" s="70"/>
      <c r="AK37" s="27"/>
      <c r="AL37" s="27"/>
      <c r="AM37" s="70"/>
      <c r="AN37" s="27"/>
      <c r="AO37" s="70"/>
      <c r="AP37" s="27"/>
      <c r="AQ37" s="27"/>
      <c r="AR37" s="70"/>
      <c r="AS37" s="27"/>
    </row>
    <row r="38" spans="1:45" ht="26.4" x14ac:dyDescent="0.3">
      <c r="A38" s="140" t="s">
        <v>46</v>
      </c>
      <c r="B38" s="126" t="s">
        <v>111</v>
      </c>
      <c r="C38" s="142"/>
      <c r="D38" s="143"/>
      <c r="E38" s="143">
        <v>4</v>
      </c>
      <c r="F38" s="143"/>
      <c r="G38" s="137">
        <f t="shared" si="21"/>
        <v>36</v>
      </c>
      <c r="H38" s="130">
        <v>0</v>
      </c>
      <c r="I38" s="130">
        <v>0</v>
      </c>
      <c r="J38" s="130">
        <v>36</v>
      </c>
      <c r="K38" s="130">
        <v>32</v>
      </c>
      <c r="L38" s="130">
        <v>4</v>
      </c>
      <c r="M38" s="130">
        <v>0</v>
      </c>
      <c r="N38" s="130">
        <v>0</v>
      </c>
      <c r="O38" s="130">
        <v>0</v>
      </c>
      <c r="P38" s="131">
        <f t="shared" si="18"/>
        <v>0</v>
      </c>
      <c r="Q38" s="132"/>
      <c r="R38" s="132"/>
      <c r="S38" s="133"/>
      <c r="T38" s="132"/>
      <c r="U38" s="131">
        <f t="shared" si="19"/>
        <v>0</v>
      </c>
      <c r="V38" s="132"/>
      <c r="W38" s="132"/>
      <c r="X38" s="133"/>
      <c r="Y38" s="132"/>
      <c r="Z38" s="131">
        <f t="shared" si="20"/>
        <v>0</v>
      </c>
      <c r="AA38" s="134"/>
      <c r="AB38" s="134"/>
      <c r="AC38" s="135"/>
      <c r="AD38" s="134"/>
      <c r="AE38" s="131">
        <f>SUM(AF38+AG38+AH38+AI38)</f>
        <v>36</v>
      </c>
      <c r="AF38" s="134"/>
      <c r="AG38" s="134"/>
      <c r="AH38" s="135">
        <v>36</v>
      </c>
      <c r="AI38" s="136"/>
      <c r="AJ38" s="70"/>
      <c r="AK38" s="27"/>
      <c r="AL38" s="27"/>
      <c r="AM38" s="70"/>
      <c r="AN38" s="27"/>
      <c r="AO38" s="70"/>
      <c r="AP38" s="27"/>
      <c r="AQ38" s="27"/>
      <c r="AR38" s="70"/>
      <c r="AS38" s="27"/>
    </row>
    <row r="39" spans="1:45" x14ac:dyDescent="0.3">
      <c r="A39" s="140"/>
      <c r="B39" s="126"/>
      <c r="C39" s="127"/>
      <c r="D39" s="128"/>
      <c r="E39" s="128"/>
      <c r="F39" s="128"/>
      <c r="G39" s="137"/>
      <c r="H39" s="130"/>
      <c r="I39" s="130"/>
      <c r="J39" s="130"/>
      <c r="K39" s="130"/>
      <c r="L39" s="130"/>
      <c r="M39" s="130"/>
      <c r="N39" s="130"/>
      <c r="O39" s="130"/>
      <c r="P39" s="131"/>
      <c r="Q39" s="132"/>
      <c r="R39" s="132"/>
      <c r="S39" s="133"/>
      <c r="T39" s="132"/>
      <c r="U39" s="131"/>
      <c r="V39" s="132"/>
      <c r="W39" s="132"/>
      <c r="X39" s="133"/>
      <c r="Y39" s="132"/>
      <c r="Z39" s="131"/>
      <c r="AA39" s="134"/>
      <c r="AB39" s="134"/>
      <c r="AC39" s="135"/>
      <c r="AD39" s="134"/>
      <c r="AE39" s="131"/>
      <c r="AF39" s="134"/>
      <c r="AG39" s="134"/>
      <c r="AH39" s="135"/>
      <c r="AI39" s="136"/>
      <c r="AJ39" s="70"/>
      <c r="AK39" s="27"/>
      <c r="AL39" s="27"/>
      <c r="AM39" s="70"/>
      <c r="AN39" s="27"/>
      <c r="AO39" s="70"/>
      <c r="AP39" s="27"/>
      <c r="AQ39" s="27"/>
      <c r="AR39" s="70"/>
      <c r="AS39" s="27"/>
    </row>
    <row r="40" spans="1:45" ht="15" thickBot="1" x14ac:dyDescent="0.35">
      <c r="A40" s="17"/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30"/>
      <c r="AK40" s="30"/>
      <c r="AL40" s="30"/>
      <c r="AM40" s="30"/>
      <c r="AN40" s="30"/>
      <c r="AO40" s="30"/>
      <c r="AP40" s="30"/>
      <c r="AQ40" s="30"/>
      <c r="AR40" s="30"/>
      <c r="AS40" s="30"/>
    </row>
    <row r="41" spans="1:45" ht="15" thickBot="1" x14ac:dyDescent="0.35">
      <c r="A41" s="18" t="s">
        <v>48</v>
      </c>
      <c r="B41" s="19" t="s">
        <v>49</v>
      </c>
      <c r="C41" s="20"/>
      <c r="D41" s="21"/>
      <c r="E41" s="21"/>
      <c r="F41" s="21"/>
      <c r="G41" s="22">
        <f>SUM(G42+G47)</f>
        <v>1002</v>
      </c>
      <c r="H41" s="48">
        <f>SUM(H42+H47)</f>
        <v>6</v>
      </c>
      <c r="I41" s="22">
        <f>SUM(I42+I47)</f>
        <v>32</v>
      </c>
      <c r="J41" s="22">
        <f>SUM(J42+J47)</f>
        <v>814</v>
      </c>
      <c r="K41" s="48">
        <f t="shared" ref="K41:O41" si="22">SUM(K42+K47)</f>
        <v>128</v>
      </c>
      <c r="L41" s="48">
        <f t="shared" si="22"/>
        <v>126</v>
      </c>
      <c r="M41" s="48">
        <f t="shared" si="22"/>
        <v>0</v>
      </c>
      <c r="N41" s="48">
        <f t="shared" si="22"/>
        <v>0</v>
      </c>
      <c r="O41" s="48">
        <f t="shared" si="22"/>
        <v>24</v>
      </c>
      <c r="P41" s="23">
        <f>SUM(P42+P47)</f>
        <v>0</v>
      </c>
      <c r="Q41" s="22">
        <v>0</v>
      </c>
      <c r="R41" s="22">
        <f>SUM(R42+R47)</f>
        <v>0</v>
      </c>
      <c r="S41" s="48">
        <f t="shared" ref="S41:AI41" si="23">SUM(S42+S47)</f>
        <v>0</v>
      </c>
      <c r="T41" s="48">
        <f t="shared" si="23"/>
        <v>0</v>
      </c>
      <c r="U41" s="48">
        <f t="shared" si="23"/>
        <v>0</v>
      </c>
      <c r="V41" s="48">
        <f t="shared" si="23"/>
        <v>0</v>
      </c>
      <c r="W41" s="48">
        <f t="shared" si="23"/>
        <v>0</v>
      </c>
      <c r="X41" s="48">
        <f t="shared" si="23"/>
        <v>0</v>
      </c>
      <c r="Y41" s="48">
        <f t="shared" si="23"/>
        <v>0</v>
      </c>
      <c r="Z41" s="48">
        <f t="shared" si="23"/>
        <v>388</v>
      </c>
      <c r="AA41" s="48">
        <v>20</v>
      </c>
      <c r="AB41" s="48">
        <f t="shared" si="23"/>
        <v>16</v>
      </c>
      <c r="AC41" s="48">
        <f t="shared" si="23"/>
        <v>360</v>
      </c>
      <c r="AD41" s="48">
        <f t="shared" si="23"/>
        <v>12</v>
      </c>
      <c r="AE41" s="48">
        <f t="shared" si="23"/>
        <v>488</v>
      </c>
      <c r="AF41" s="48">
        <f t="shared" si="23"/>
        <v>6</v>
      </c>
      <c r="AG41" s="48">
        <f t="shared" si="23"/>
        <v>16</v>
      </c>
      <c r="AH41" s="48">
        <f t="shared" si="23"/>
        <v>454</v>
      </c>
      <c r="AI41" s="115">
        <f t="shared" si="23"/>
        <v>12</v>
      </c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ht="27" x14ac:dyDescent="0.3">
      <c r="A42" s="24" t="s">
        <v>62</v>
      </c>
      <c r="B42" s="45" t="s">
        <v>75</v>
      </c>
      <c r="C42" s="25"/>
      <c r="D42" s="25"/>
      <c r="E42" s="25"/>
      <c r="F42" s="25"/>
      <c r="G42" s="73">
        <v>586</v>
      </c>
      <c r="H42" s="73">
        <v>6</v>
      </c>
      <c r="I42" s="73">
        <v>16</v>
      </c>
      <c r="J42" s="73">
        <v>426</v>
      </c>
      <c r="K42" s="73">
        <v>78</v>
      </c>
      <c r="L42" s="73">
        <v>78</v>
      </c>
      <c r="M42" s="73">
        <v>0</v>
      </c>
      <c r="N42" s="73">
        <v>0</v>
      </c>
      <c r="O42" s="73">
        <v>12</v>
      </c>
      <c r="P42" s="26">
        <f>SUM(Q42+R42+S42+T42)</f>
        <v>0</v>
      </c>
      <c r="Q42" s="59"/>
      <c r="R42" s="59"/>
      <c r="S42" s="59"/>
      <c r="T42" s="59"/>
      <c r="U42" s="26">
        <f>SUM(V42+W42+X42+Y42)</f>
        <v>0</v>
      </c>
      <c r="V42" s="59"/>
      <c r="W42" s="59"/>
      <c r="X42" s="59"/>
      <c r="Y42" s="59"/>
      <c r="Z42" s="26">
        <f>SUM(AA42+AB42+AC42+AD42)</f>
        <v>218</v>
      </c>
      <c r="AA42" s="81"/>
      <c r="AB42" s="81">
        <v>8</v>
      </c>
      <c r="AC42" s="81">
        <v>204</v>
      </c>
      <c r="AD42" s="81">
        <v>6</v>
      </c>
      <c r="AE42" s="26">
        <f t="shared" ref="AE42:AE51" si="24">SUM(AF42+AG42+AH42+AI42)</f>
        <v>242</v>
      </c>
      <c r="AF42" s="81">
        <v>6</v>
      </c>
      <c r="AG42" s="81">
        <v>8</v>
      </c>
      <c r="AH42" s="81">
        <v>222</v>
      </c>
      <c r="AI42" s="116">
        <v>6</v>
      </c>
      <c r="AJ42" s="70"/>
      <c r="AK42" s="70"/>
      <c r="AL42" s="70"/>
      <c r="AM42" s="70"/>
      <c r="AN42" s="70"/>
      <c r="AO42" s="70"/>
      <c r="AP42" s="70"/>
      <c r="AQ42" s="70"/>
      <c r="AR42" s="70"/>
      <c r="AS42" s="70"/>
    </row>
    <row r="43" spans="1:45" ht="27" x14ac:dyDescent="0.3">
      <c r="A43" s="27" t="s">
        <v>63</v>
      </c>
      <c r="B43" s="46" t="s">
        <v>76</v>
      </c>
      <c r="C43" s="29">
        <v>3.4</v>
      </c>
      <c r="D43" s="29"/>
      <c r="E43" s="29"/>
      <c r="F43" s="29"/>
      <c r="G43" s="73">
        <f>SUM(H43+I43+J43+O43)</f>
        <v>190</v>
      </c>
      <c r="H43" s="74">
        <v>6</v>
      </c>
      <c r="I43" s="73">
        <v>16</v>
      </c>
      <c r="J43" s="74">
        <v>156</v>
      </c>
      <c r="K43" s="74">
        <v>78</v>
      </c>
      <c r="L43" s="74">
        <v>78</v>
      </c>
      <c r="M43" s="74">
        <v>0</v>
      </c>
      <c r="N43" s="74">
        <v>0</v>
      </c>
      <c r="O43" s="73">
        <v>12</v>
      </c>
      <c r="P43" s="26">
        <f>SUM(Q43+R43+S43+T43)</f>
        <v>0</v>
      </c>
      <c r="Q43" s="60"/>
      <c r="R43" s="60"/>
      <c r="S43" s="60"/>
      <c r="T43" s="60"/>
      <c r="U43" s="26">
        <f t="shared" ref="U43:U51" si="25">SUM(V43+W43+X43+Y43)</f>
        <v>0</v>
      </c>
      <c r="V43" s="60"/>
      <c r="W43" s="60"/>
      <c r="X43" s="60"/>
      <c r="Y43" s="60"/>
      <c r="Z43" s="26">
        <f t="shared" ref="Z43:Z51" si="26">SUM(AA43+AB43+AC43+AD43)</f>
        <v>116</v>
      </c>
      <c r="AA43" s="82"/>
      <c r="AB43" s="82">
        <v>8</v>
      </c>
      <c r="AC43" s="82">
        <v>102</v>
      </c>
      <c r="AD43" s="82">
        <v>6</v>
      </c>
      <c r="AE43" s="26">
        <f t="shared" si="24"/>
        <v>74</v>
      </c>
      <c r="AF43" s="82">
        <v>6</v>
      </c>
      <c r="AG43" s="82">
        <v>8</v>
      </c>
      <c r="AH43" s="82">
        <v>54</v>
      </c>
      <c r="AI43" s="117">
        <v>6</v>
      </c>
      <c r="AJ43" s="70"/>
      <c r="AK43" s="30"/>
      <c r="AL43" s="30"/>
      <c r="AM43" s="30"/>
      <c r="AN43" s="30"/>
      <c r="AO43" s="70"/>
      <c r="AP43" s="30"/>
      <c r="AQ43" s="30"/>
      <c r="AR43" s="30"/>
      <c r="AS43" s="30"/>
    </row>
    <row r="44" spans="1:45" x14ac:dyDescent="0.3">
      <c r="A44" s="27" t="s">
        <v>65</v>
      </c>
      <c r="B44" s="28" t="s">
        <v>64</v>
      </c>
      <c r="C44" s="32"/>
      <c r="D44" s="32"/>
      <c r="E44" s="32">
        <v>4</v>
      </c>
      <c r="F44" s="32"/>
      <c r="G44" s="73">
        <f t="shared" ref="G44:G51" si="27">SUM(H44+I44+J44+O44)</f>
        <v>198</v>
      </c>
      <c r="H44" s="75"/>
      <c r="I44" s="73"/>
      <c r="J44" s="75">
        <v>198</v>
      </c>
      <c r="K44" s="75"/>
      <c r="L44" s="103"/>
      <c r="M44" s="103"/>
      <c r="N44" s="75"/>
      <c r="O44" s="73"/>
      <c r="P44" s="26">
        <f>SUM(Q44+R44+S44+T44)</f>
        <v>0</v>
      </c>
      <c r="Q44" s="61"/>
      <c r="R44" s="61"/>
      <c r="S44" s="62"/>
      <c r="T44" s="61"/>
      <c r="U44" s="26">
        <f t="shared" si="25"/>
        <v>0</v>
      </c>
      <c r="V44" s="61"/>
      <c r="W44" s="61"/>
      <c r="X44" s="62"/>
      <c r="Y44" s="61"/>
      <c r="Z44" s="26">
        <f t="shared" si="26"/>
        <v>102</v>
      </c>
      <c r="AA44" s="83"/>
      <c r="AB44" s="83"/>
      <c r="AC44" s="84">
        <v>102</v>
      </c>
      <c r="AD44" s="85"/>
      <c r="AE44" s="26">
        <f t="shared" si="24"/>
        <v>96</v>
      </c>
      <c r="AF44" s="83"/>
      <c r="AG44" s="83"/>
      <c r="AH44" s="84">
        <v>96</v>
      </c>
      <c r="AI44" s="118"/>
      <c r="AJ44" s="70"/>
      <c r="AK44" s="27"/>
      <c r="AL44" s="27"/>
      <c r="AM44" s="70"/>
      <c r="AN44" s="27"/>
      <c r="AO44" s="70"/>
      <c r="AP44" s="27"/>
      <c r="AQ44" s="27"/>
      <c r="AR44" s="70"/>
      <c r="AS44" s="27"/>
    </row>
    <row r="45" spans="1:45" x14ac:dyDescent="0.3">
      <c r="A45" s="27" t="s">
        <v>66</v>
      </c>
      <c r="B45" s="35" t="s">
        <v>50</v>
      </c>
      <c r="C45" s="36"/>
      <c r="D45" s="36"/>
      <c r="E45" s="36">
        <v>4</v>
      </c>
      <c r="F45" s="36"/>
      <c r="G45" s="73">
        <f t="shared" si="27"/>
        <v>72</v>
      </c>
      <c r="H45" s="75"/>
      <c r="I45" s="73"/>
      <c r="J45" s="75">
        <v>72</v>
      </c>
      <c r="K45" s="75"/>
      <c r="L45" s="103"/>
      <c r="M45" s="103"/>
      <c r="N45" s="75"/>
      <c r="O45" s="73"/>
      <c r="P45" s="26">
        <f>SUM(Q45+R45+S45+T45)</f>
        <v>0</v>
      </c>
      <c r="Q45" s="62"/>
      <c r="R45" s="62"/>
      <c r="S45" s="62"/>
      <c r="T45" s="62"/>
      <c r="U45" s="26">
        <f t="shared" si="25"/>
        <v>0</v>
      </c>
      <c r="V45" s="62"/>
      <c r="W45" s="62"/>
      <c r="X45" s="62"/>
      <c r="Y45" s="62"/>
      <c r="Z45" s="26">
        <f t="shared" si="26"/>
        <v>0</v>
      </c>
      <c r="AA45" s="84"/>
      <c r="AB45" s="84"/>
      <c r="AC45" s="84"/>
      <c r="AD45" s="84"/>
      <c r="AE45" s="26">
        <f t="shared" si="24"/>
        <v>72</v>
      </c>
      <c r="AF45" s="84"/>
      <c r="AG45" s="84"/>
      <c r="AH45" s="84">
        <v>72</v>
      </c>
      <c r="AI45" s="119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5" thickBot="1" x14ac:dyDescent="0.35">
      <c r="A46" s="33"/>
      <c r="B46" s="37"/>
      <c r="C46" s="29"/>
      <c r="D46" s="29"/>
      <c r="E46" s="29"/>
      <c r="F46" s="29"/>
      <c r="G46" s="73"/>
      <c r="H46" s="74"/>
      <c r="I46" s="73"/>
      <c r="J46" s="74"/>
      <c r="K46" s="74"/>
      <c r="L46" s="74"/>
      <c r="M46" s="74"/>
      <c r="N46" s="74"/>
      <c r="O46" s="73"/>
      <c r="P46" s="31"/>
      <c r="Q46" s="60"/>
      <c r="R46" s="60"/>
      <c r="S46" s="60"/>
      <c r="T46" s="60"/>
      <c r="U46" s="26"/>
      <c r="V46" s="60"/>
      <c r="W46" s="60"/>
      <c r="X46" s="60"/>
      <c r="Y46" s="60"/>
      <c r="Z46" s="26"/>
      <c r="AA46" s="82"/>
      <c r="AB46" s="82"/>
      <c r="AC46" s="82"/>
      <c r="AD46" s="82"/>
      <c r="AE46" s="26"/>
      <c r="AF46" s="82"/>
      <c r="AG46" s="82"/>
      <c r="AH46" s="82"/>
      <c r="AI46" s="117"/>
      <c r="AJ46" s="70"/>
      <c r="AK46" s="30"/>
      <c r="AL46" s="30"/>
      <c r="AM46" s="30"/>
      <c r="AN46" s="30"/>
      <c r="AO46" s="70"/>
      <c r="AP46" s="30"/>
      <c r="AQ46" s="30"/>
      <c r="AR46" s="30"/>
      <c r="AS46" s="30"/>
    </row>
    <row r="47" spans="1:45" ht="40.799999999999997" thickBot="1" x14ac:dyDescent="0.35">
      <c r="A47" s="30" t="s">
        <v>67</v>
      </c>
      <c r="B47" s="45" t="s">
        <v>112</v>
      </c>
      <c r="C47" s="32"/>
      <c r="D47" s="32"/>
      <c r="E47" s="32"/>
      <c r="F47" s="38"/>
      <c r="G47" s="73">
        <f t="shared" si="27"/>
        <v>416</v>
      </c>
      <c r="H47" s="75">
        <v>0</v>
      </c>
      <c r="I47" s="73">
        <v>16</v>
      </c>
      <c r="J47" s="75">
        <v>388</v>
      </c>
      <c r="K47" s="75">
        <v>50</v>
      </c>
      <c r="L47" s="103">
        <v>48</v>
      </c>
      <c r="M47" s="103">
        <v>0</v>
      </c>
      <c r="N47" s="75">
        <v>0</v>
      </c>
      <c r="O47" s="73">
        <v>12</v>
      </c>
      <c r="P47" s="39"/>
      <c r="Q47" s="62"/>
      <c r="R47" s="61"/>
      <c r="S47" s="62"/>
      <c r="T47" s="63"/>
      <c r="U47" s="26">
        <f t="shared" si="25"/>
        <v>0</v>
      </c>
      <c r="V47" s="62"/>
      <c r="W47" s="61"/>
      <c r="X47" s="62"/>
      <c r="Y47" s="65"/>
      <c r="Z47" s="26">
        <f t="shared" si="26"/>
        <v>170</v>
      </c>
      <c r="AA47" s="84"/>
      <c r="AB47" s="83">
        <v>8</v>
      </c>
      <c r="AC47" s="84">
        <v>156</v>
      </c>
      <c r="AD47" s="86">
        <v>6</v>
      </c>
      <c r="AE47" s="26">
        <f t="shared" si="24"/>
        <v>246</v>
      </c>
      <c r="AF47" s="84"/>
      <c r="AG47" s="83">
        <v>8</v>
      </c>
      <c r="AH47" s="84">
        <v>232</v>
      </c>
      <c r="AI47" s="120">
        <v>6</v>
      </c>
      <c r="AJ47" s="70"/>
      <c r="AK47" s="70"/>
      <c r="AL47" s="27"/>
      <c r="AM47" s="70"/>
      <c r="AN47" s="109"/>
      <c r="AO47" s="70"/>
      <c r="AP47" s="70"/>
      <c r="AQ47" s="27"/>
      <c r="AR47" s="70"/>
      <c r="AS47" s="109"/>
    </row>
    <row r="48" spans="1:45" ht="40.200000000000003" x14ac:dyDescent="0.3">
      <c r="A48" s="27" t="s">
        <v>68</v>
      </c>
      <c r="B48" s="45" t="s">
        <v>113</v>
      </c>
      <c r="C48" s="38">
        <v>3.4</v>
      </c>
      <c r="D48" s="36"/>
      <c r="E48" s="36"/>
      <c r="F48" s="36"/>
      <c r="G48" s="73">
        <f t="shared" si="27"/>
        <v>126</v>
      </c>
      <c r="H48" s="75">
        <v>0</v>
      </c>
      <c r="I48" s="73">
        <v>16</v>
      </c>
      <c r="J48" s="75">
        <v>98</v>
      </c>
      <c r="K48" s="75">
        <v>50</v>
      </c>
      <c r="L48" s="103">
        <v>48</v>
      </c>
      <c r="M48" s="103">
        <v>0</v>
      </c>
      <c r="N48" s="75">
        <v>0</v>
      </c>
      <c r="O48" s="73">
        <v>12</v>
      </c>
      <c r="P48" s="34">
        <f>SUM(Q48+S48+R48+T48)</f>
        <v>0</v>
      </c>
      <c r="Q48" s="62"/>
      <c r="R48" s="62"/>
      <c r="S48" s="62"/>
      <c r="T48" s="62"/>
      <c r="U48" s="26">
        <f t="shared" si="25"/>
        <v>0</v>
      </c>
      <c r="V48" s="62"/>
      <c r="W48" s="62"/>
      <c r="X48" s="62"/>
      <c r="Y48" s="62"/>
      <c r="Z48" s="26">
        <f t="shared" si="26"/>
        <v>68</v>
      </c>
      <c r="AA48" s="84"/>
      <c r="AB48" s="84">
        <v>8</v>
      </c>
      <c r="AC48" s="84">
        <v>54</v>
      </c>
      <c r="AD48" s="84">
        <v>6</v>
      </c>
      <c r="AE48" s="26">
        <f t="shared" si="24"/>
        <v>58</v>
      </c>
      <c r="AF48" s="84"/>
      <c r="AG48" s="84">
        <v>8</v>
      </c>
      <c r="AH48" s="84">
        <v>44</v>
      </c>
      <c r="AI48" s="119">
        <v>6</v>
      </c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1:45" x14ac:dyDescent="0.3">
      <c r="A49" s="33" t="s">
        <v>69</v>
      </c>
      <c r="B49" s="40" t="s">
        <v>64</v>
      </c>
      <c r="C49" s="29"/>
      <c r="D49" s="29"/>
      <c r="E49" s="29">
        <v>4</v>
      </c>
      <c r="F49" s="29"/>
      <c r="G49" s="73">
        <f t="shared" si="27"/>
        <v>218</v>
      </c>
      <c r="H49" s="74"/>
      <c r="I49" s="73"/>
      <c r="J49" s="74">
        <v>218</v>
      </c>
      <c r="K49" s="76"/>
      <c r="L49" s="76"/>
      <c r="M49" s="76"/>
      <c r="N49" s="76"/>
      <c r="O49" s="73"/>
      <c r="P49" s="67"/>
      <c r="Q49" s="60"/>
      <c r="R49" s="60"/>
      <c r="S49" s="60"/>
      <c r="T49" s="60"/>
      <c r="U49" s="26">
        <f t="shared" si="25"/>
        <v>0</v>
      </c>
      <c r="V49" s="60"/>
      <c r="W49" s="60"/>
      <c r="X49" s="60"/>
      <c r="Y49" s="60"/>
      <c r="Z49" s="26">
        <f t="shared" si="26"/>
        <v>102</v>
      </c>
      <c r="AA49" s="82"/>
      <c r="AB49" s="82"/>
      <c r="AC49" s="82">
        <v>102</v>
      </c>
      <c r="AD49" s="82"/>
      <c r="AE49" s="26">
        <f t="shared" si="24"/>
        <v>116</v>
      </c>
      <c r="AF49" s="82"/>
      <c r="AG49" s="82"/>
      <c r="AH49" s="82">
        <v>116</v>
      </c>
      <c r="AI49" s="117"/>
      <c r="AJ49" s="70"/>
      <c r="AK49" s="30"/>
      <c r="AL49" s="30"/>
      <c r="AM49" s="30"/>
      <c r="AN49" s="30"/>
      <c r="AO49" s="70"/>
      <c r="AP49" s="30"/>
      <c r="AQ49" s="30"/>
      <c r="AR49" s="30"/>
      <c r="AS49" s="30"/>
    </row>
    <row r="50" spans="1:45" x14ac:dyDescent="0.3">
      <c r="A50" s="30" t="s">
        <v>70</v>
      </c>
      <c r="B50" s="28" t="s">
        <v>50</v>
      </c>
      <c r="C50" s="32"/>
      <c r="D50" s="32"/>
      <c r="E50" s="32">
        <v>4</v>
      </c>
      <c r="F50" s="38"/>
      <c r="G50" s="73">
        <f t="shared" si="27"/>
        <v>72</v>
      </c>
      <c r="H50" s="75"/>
      <c r="I50" s="73"/>
      <c r="J50" s="75">
        <v>72</v>
      </c>
      <c r="K50" s="75"/>
      <c r="L50" s="103"/>
      <c r="M50" s="103"/>
      <c r="N50" s="75"/>
      <c r="O50" s="73"/>
      <c r="P50" s="39"/>
      <c r="Q50" s="62"/>
      <c r="R50" s="61"/>
      <c r="S50" s="62"/>
      <c r="T50" s="63"/>
      <c r="U50" s="26">
        <f t="shared" si="25"/>
        <v>0</v>
      </c>
      <c r="V50" s="62"/>
      <c r="W50" s="61"/>
      <c r="X50" s="62"/>
      <c r="Y50" s="63"/>
      <c r="Z50" s="26">
        <f t="shared" si="26"/>
        <v>0</v>
      </c>
      <c r="AA50" s="84"/>
      <c r="AB50" s="83"/>
      <c r="AC50" s="84"/>
      <c r="AD50" s="87"/>
      <c r="AE50" s="26">
        <f t="shared" si="24"/>
        <v>72</v>
      </c>
      <c r="AF50" s="84"/>
      <c r="AG50" s="83"/>
      <c r="AH50" s="84">
        <v>72</v>
      </c>
      <c r="AI50" s="121"/>
      <c r="AJ50" s="70"/>
      <c r="AK50" s="70"/>
      <c r="AL50" s="27"/>
      <c r="AM50" s="70"/>
      <c r="AN50" s="110"/>
      <c r="AO50" s="70"/>
      <c r="AP50" s="70"/>
      <c r="AQ50" s="27"/>
      <c r="AR50" s="70"/>
      <c r="AS50" s="109"/>
    </row>
    <row r="51" spans="1:45" x14ac:dyDescent="0.3">
      <c r="A51" s="27"/>
      <c r="B51" s="42"/>
      <c r="C51" s="36"/>
      <c r="D51" s="36"/>
      <c r="E51" s="36"/>
      <c r="F51" s="36"/>
      <c r="G51" s="73">
        <f t="shared" si="27"/>
        <v>0</v>
      </c>
      <c r="H51" s="75"/>
      <c r="I51" s="73"/>
      <c r="J51" s="75"/>
      <c r="K51" s="73"/>
      <c r="L51" s="73"/>
      <c r="M51" s="73"/>
      <c r="N51" s="73"/>
      <c r="O51" s="73"/>
      <c r="P51" s="26"/>
      <c r="Q51" s="62"/>
      <c r="R51" s="62"/>
      <c r="S51" s="62"/>
      <c r="T51" s="62"/>
      <c r="U51" s="26">
        <f t="shared" si="25"/>
        <v>0</v>
      </c>
      <c r="V51" s="62"/>
      <c r="W51" s="62"/>
      <c r="X51" s="62"/>
      <c r="Y51" s="62"/>
      <c r="Z51" s="26">
        <f t="shared" si="26"/>
        <v>0</v>
      </c>
      <c r="AA51" s="84"/>
      <c r="AB51" s="84"/>
      <c r="AC51" s="84"/>
      <c r="AD51" s="84"/>
      <c r="AE51" s="26">
        <f t="shared" si="24"/>
        <v>0</v>
      </c>
      <c r="AF51" s="84"/>
      <c r="AG51" s="84"/>
      <c r="AH51" s="84"/>
      <c r="AI51" s="119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1:45" ht="27" thickBot="1" x14ac:dyDescent="0.35">
      <c r="A52" s="47"/>
      <c r="B52" s="52" t="s">
        <v>51</v>
      </c>
      <c r="C52" s="158"/>
      <c r="D52" s="158"/>
      <c r="E52" s="158"/>
      <c r="F52" s="158"/>
      <c r="G52" s="51">
        <v>36</v>
      </c>
      <c r="H52" s="51"/>
      <c r="I52" s="51"/>
      <c r="J52" s="51">
        <v>36</v>
      </c>
      <c r="K52" s="51"/>
      <c r="L52" s="102"/>
      <c r="M52" s="102"/>
      <c r="N52" s="68"/>
      <c r="O52" s="92"/>
      <c r="P52" s="50"/>
      <c r="Q52" s="69"/>
      <c r="R52" s="92"/>
      <c r="S52" s="92"/>
      <c r="T52" s="93"/>
      <c r="U52" s="94"/>
      <c r="V52" s="92"/>
      <c r="W52" s="92"/>
      <c r="X52" s="92"/>
      <c r="Y52" s="93"/>
      <c r="Z52" s="94"/>
      <c r="AA52" s="92"/>
      <c r="AB52" s="92"/>
      <c r="AC52" s="92"/>
      <c r="AD52" s="93"/>
      <c r="AE52" s="94">
        <v>36</v>
      </c>
      <c r="AF52" s="92"/>
      <c r="AG52" s="92"/>
      <c r="AH52" s="92">
        <v>36</v>
      </c>
      <c r="AI52" s="93"/>
      <c r="AJ52" s="123"/>
      <c r="AK52" s="70"/>
      <c r="AL52" s="70"/>
      <c r="AM52" s="70"/>
      <c r="AN52" s="110"/>
      <c r="AO52" s="123"/>
      <c r="AP52" s="70"/>
      <c r="AQ52" s="70"/>
      <c r="AR52" s="70"/>
      <c r="AS52" s="110"/>
    </row>
    <row r="53" spans="1:45" ht="15" thickBot="1" x14ac:dyDescent="0.35">
      <c r="A53" s="49"/>
      <c r="B53" s="11"/>
      <c r="C53" s="159"/>
      <c r="D53" s="159"/>
      <c r="E53" s="159"/>
      <c r="F53" s="159"/>
      <c r="G53" s="75"/>
      <c r="H53" s="75"/>
      <c r="I53" s="75"/>
      <c r="J53" s="75"/>
      <c r="K53" s="75"/>
      <c r="L53" s="103"/>
      <c r="M53" s="103"/>
      <c r="N53" s="160"/>
      <c r="O53" s="160"/>
      <c r="P53" s="88"/>
      <c r="Q53" s="62"/>
      <c r="R53" s="90"/>
      <c r="S53" s="59"/>
      <c r="T53" s="100"/>
      <c r="U53" s="89"/>
      <c r="V53" s="59"/>
      <c r="W53" s="90"/>
      <c r="X53" s="59"/>
      <c r="Y53" s="100"/>
      <c r="Z53" s="89"/>
      <c r="AA53" s="81"/>
      <c r="AB53" s="91"/>
      <c r="AC53" s="81"/>
      <c r="AD53" s="101"/>
      <c r="AE53" s="89"/>
      <c r="AF53" s="81"/>
      <c r="AG53" s="91"/>
      <c r="AH53" s="81"/>
      <c r="AI53" s="122"/>
      <c r="AJ53" s="123"/>
      <c r="AK53" s="70"/>
      <c r="AL53" s="27"/>
      <c r="AM53" s="70"/>
      <c r="AN53" s="110"/>
      <c r="AO53" s="123"/>
      <c r="AP53" s="70"/>
      <c r="AQ53" s="27"/>
      <c r="AR53" s="70"/>
      <c r="AS53" s="110"/>
    </row>
    <row r="54" spans="1:45" ht="40.200000000000003" thickBot="1" x14ac:dyDescent="0.35">
      <c r="A54" s="53"/>
      <c r="B54" s="95" t="s">
        <v>52</v>
      </c>
      <c r="C54" s="96"/>
      <c r="D54" s="96"/>
      <c r="E54" s="96"/>
      <c r="F54" s="96"/>
      <c r="G54" s="34">
        <f>SUM(H54+I54+J54+O54)</f>
        <v>2952</v>
      </c>
      <c r="H54" s="34">
        <f>SUM(H9+H27+H34+H41+H52)</f>
        <v>12</v>
      </c>
      <c r="I54" s="34">
        <f t="shared" ref="I54:O54" si="28">SUM(I9+I27+I34+I41+I52)</f>
        <v>90</v>
      </c>
      <c r="J54" s="34">
        <f t="shared" si="28"/>
        <v>2796</v>
      </c>
      <c r="K54" s="34">
        <f t="shared" si="28"/>
        <v>956</v>
      </c>
      <c r="L54" s="34">
        <f t="shared" si="28"/>
        <v>864</v>
      </c>
      <c r="M54" s="34">
        <f t="shared" si="28"/>
        <v>124</v>
      </c>
      <c r="N54" s="34">
        <f t="shared" si="28"/>
        <v>234</v>
      </c>
      <c r="O54" s="34">
        <f t="shared" si="28"/>
        <v>54</v>
      </c>
      <c r="P54" s="88">
        <f>SUM(P9+P27+P34+P41+P52)</f>
        <v>612</v>
      </c>
      <c r="Q54" s="88">
        <f t="shared" ref="Q54:AI54" si="29">SUM(Q9+Q27+Q34+Q41+Q52)</f>
        <v>0</v>
      </c>
      <c r="R54" s="88">
        <f t="shared" si="29"/>
        <v>24</v>
      </c>
      <c r="S54" s="88">
        <f t="shared" si="29"/>
        <v>582</v>
      </c>
      <c r="T54" s="88">
        <f t="shared" si="29"/>
        <v>6</v>
      </c>
      <c r="U54" s="88">
        <f t="shared" si="29"/>
        <v>864</v>
      </c>
      <c r="V54" s="88">
        <f t="shared" si="29"/>
        <v>0</v>
      </c>
      <c r="W54" s="88">
        <f t="shared" si="29"/>
        <v>24</v>
      </c>
      <c r="X54" s="88">
        <f t="shared" si="29"/>
        <v>822</v>
      </c>
      <c r="Y54" s="88">
        <f t="shared" si="29"/>
        <v>18</v>
      </c>
      <c r="Z54" s="88">
        <f t="shared" si="29"/>
        <v>612</v>
      </c>
      <c r="AA54" s="88">
        <f t="shared" si="29"/>
        <v>26</v>
      </c>
      <c r="AB54" s="88">
        <f t="shared" si="29"/>
        <v>22</v>
      </c>
      <c r="AC54" s="88">
        <f t="shared" si="29"/>
        <v>572</v>
      </c>
      <c r="AD54" s="88">
        <f t="shared" si="29"/>
        <v>12</v>
      </c>
      <c r="AE54" s="88">
        <f t="shared" si="29"/>
        <v>864</v>
      </c>
      <c r="AF54" s="88">
        <f t="shared" si="29"/>
        <v>6</v>
      </c>
      <c r="AG54" s="88">
        <f t="shared" si="29"/>
        <v>20</v>
      </c>
      <c r="AH54" s="88">
        <f t="shared" si="29"/>
        <v>820</v>
      </c>
      <c r="AI54" s="88">
        <f t="shared" si="29"/>
        <v>18</v>
      </c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</row>
    <row r="55" spans="1:45" x14ac:dyDescent="0.3">
      <c r="A55" s="10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0"/>
      <c r="AK55" s="30"/>
      <c r="AL55" s="30"/>
      <c r="AM55" s="30"/>
      <c r="AN55" s="30"/>
      <c r="AO55" s="30"/>
      <c r="AP55" s="30"/>
      <c r="AQ55" s="30"/>
      <c r="AR55" s="30"/>
      <c r="AS55" s="30"/>
    </row>
    <row r="56" spans="1:45" ht="15" thickBot="1" x14ac:dyDescent="0.35">
      <c r="A56" s="4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0"/>
      <c r="AK56" s="30"/>
      <c r="AL56" s="30"/>
      <c r="AM56" s="30"/>
      <c r="AN56" s="30"/>
      <c r="AO56" s="30"/>
      <c r="AP56" s="30"/>
      <c r="AQ56" s="30"/>
      <c r="AR56" s="30"/>
      <c r="AS56" s="30"/>
    </row>
    <row r="57" spans="1:45" ht="15" thickBot="1" x14ac:dyDescent="0.35">
      <c r="A57" s="41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0"/>
      <c r="AK57" s="30"/>
      <c r="AL57" s="30"/>
      <c r="AM57" s="30"/>
      <c r="AN57" s="30"/>
      <c r="AO57" s="30"/>
      <c r="AP57" s="30"/>
      <c r="AQ57" s="30"/>
      <c r="AR57" s="30"/>
      <c r="AS57" s="30"/>
    </row>
    <row r="58" spans="1:45" x14ac:dyDescent="0.3">
      <c r="A58" s="3"/>
      <c r="B58" s="147" t="s">
        <v>53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8">
        <v>1</v>
      </c>
      <c r="Q58" s="148"/>
      <c r="R58" s="148"/>
      <c r="S58" s="148"/>
      <c r="T58" s="148"/>
      <c r="U58" s="148">
        <v>3</v>
      </c>
      <c r="V58" s="148"/>
      <c r="W58" s="148"/>
      <c r="X58" s="148"/>
      <c r="Y58" s="148"/>
      <c r="Z58" s="148">
        <v>2</v>
      </c>
      <c r="AA58" s="148"/>
      <c r="AB58" s="148"/>
      <c r="AC58" s="148"/>
      <c r="AD58" s="148"/>
      <c r="AE58" s="145">
        <v>3</v>
      </c>
      <c r="AF58" s="146"/>
      <c r="AG58" s="146"/>
      <c r="AH58" s="146"/>
      <c r="AI58" s="146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</row>
    <row r="59" spans="1:45" x14ac:dyDescent="0.3">
      <c r="A59" s="165"/>
      <c r="B59" s="147" t="s">
        <v>54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8"/>
      <c r="Q59" s="148"/>
      <c r="R59" s="148"/>
      <c r="S59" s="148"/>
      <c r="T59" s="148"/>
      <c r="U59" s="148">
        <v>3</v>
      </c>
      <c r="V59" s="148"/>
      <c r="W59" s="148"/>
      <c r="X59" s="148"/>
      <c r="Y59" s="148"/>
      <c r="Z59" s="148"/>
      <c r="AA59" s="148"/>
      <c r="AB59" s="148"/>
      <c r="AC59" s="148"/>
      <c r="AD59" s="148"/>
      <c r="AE59" s="145"/>
      <c r="AF59" s="146"/>
      <c r="AG59" s="146"/>
      <c r="AH59" s="146"/>
      <c r="AI59" s="146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</row>
    <row r="60" spans="1:45" x14ac:dyDescent="0.3">
      <c r="A60" s="165"/>
      <c r="B60" s="147" t="s">
        <v>55</v>
      </c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8">
        <v>1</v>
      </c>
      <c r="Q60" s="148"/>
      <c r="R60" s="148"/>
      <c r="S60" s="148"/>
      <c r="T60" s="148"/>
      <c r="U60" s="148">
        <v>9</v>
      </c>
      <c r="V60" s="148"/>
      <c r="W60" s="148"/>
      <c r="X60" s="148"/>
      <c r="Y60" s="148"/>
      <c r="Z60" s="148">
        <v>3</v>
      </c>
      <c r="AA60" s="148"/>
      <c r="AB60" s="148"/>
      <c r="AC60" s="148"/>
      <c r="AD60" s="148"/>
      <c r="AE60" s="145">
        <v>6</v>
      </c>
      <c r="AF60" s="146"/>
      <c r="AG60" s="146"/>
      <c r="AH60" s="146"/>
      <c r="AI60" s="146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</row>
    <row r="61" spans="1:45" x14ac:dyDescent="0.3">
      <c r="A61" s="165"/>
      <c r="B61" s="161" t="s">
        <v>64</v>
      </c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3"/>
      <c r="P61" s="97"/>
      <c r="Q61" s="98"/>
      <c r="R61" s="98"/>
      <c r="S61" s="98"/>
      <c r="T61" s="99"/>
      <c r="U61" s="97"/>
      <c r="V61" s="98"/>
      <c r="W61" s="98"/>
      <c r="X61" s="98"/>
      <c r="Y61" s="99"/>
      <c r="Z61" s="149">
        <v>204</v>
      </c>
      <c r="AA61" s="150"/>
      <c r="AB61" s="150"/>
      <c r="AC61" s="150"/>
      <c r="AD61" s="151"/>
      <c r="AE61" s="145">
        <v>212</v>
      </c>
      <c r="AF61" s="146"/>
      <c r="AG61" s="146"/>
      <c r="AH61" s="146"/>
      <c r="AI61" s="16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</row>
    <row r="62" spans="1:45" x14ac:dyDescent="0.3">
      <c r="A62" s="165"/>
      <c r="B62" s="161" t="s">
        <v>50</v>
      </c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3"/>
      <c r="P62" s="145"/>
      <c r="Q62" s="146"/>
      <c r="R62" s="146"/>
      <c r="S62" s="146"/>
      <c r="T62" s="164"/>
      <c r="U62" s="145"/>
      <c r="V62" s="146"/>
      <c r="W62" s="146"/>
      <c r="X62" s="146"/>
      <c r="Y62" s="164"/>
      <c r="Z62" s="145"/>
      <c r="AA62" s="146"/>
      <c r="AB62" s="146"/>
      <c r="AC62" s="146"/>
      <c r="AD62" s="164"/>
      <c r="AE62" s="145">
        <v>144</v>
      </c>
      <c r="AF62" s="146"/>
      <c r="AG62" s="146"/>
      <c r="AH62" s="146"/>
      <c r="AI62" s="146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</row>
    <row r="63" spans="1:45" x14ac:dyDescent="0.3">
      <c r="A63" s="165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</row>
    <row r="64" spans="1:45" x14ac:dyDescent="0.3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</row>
    <row r="65" spans="1:45" x14ac:dyDescent="0.3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</row>
    <row r="66" spans="1:45" x14ac:dyDescent="0.3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</row>
    <row r="67" spans="1:45" x14ac:dyDescent="0.3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</row>
    <row r="68" spans="1:45" x14ac:dyDescent="0.3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</row>
    <row r="69" spans="1:45" x14ac:dyDescent="0.3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</row>
    <row r="70" spans="1:45" x14ac:dyDescent="0.3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</row>
    <row r="71" spans="1:45" x14ac:dyDescent="0.3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</row>
    <row r="72" spans="1:45" x14ac:dyDescent="0.3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</row>
    <row r="73" spans="1:45" x14ac:dyDescent="0.3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</row>
    <row r="74" spans="1:45" x14ac:dyDescent="0.3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</row>
    <row r="75" spans="1:45" x14ac:dyDescent="0.3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</row>
    <row r="76" spans="1:45" x14ac:dyDescent="0.3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1:45" x14ac:dyDescent="0.3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45" x14ac:dyDescent="0.3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</row>
    <row r="79" spans="1:45" x14ac:dyDescent="0.3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45" x14ac:dyDescent="0.3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</row>
    <row r="81" spans="1:45" x14ac:dyDescent="0.3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45" x14ac:dyDescent="0.3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</row>
  </sheetData>
  <mergeCells count="101">
    <mergeCell ref="Y5:Y6"/>
    <mergeCell ref="AS5:AS6"/>
    <mergeCell ref="AQ5:AQ6"/>
    <mergeCell ref="AP5:AP6"/>
    <mergeCell ref="AE5:AE6"/>
    <mergeCell ref="AF5:AF6"/>
    <mergeCell ref="AG5:AG6"/>
    <mergeCell ref="AH5:AH6"/>
    <mergeCell ref="Z5:Z6"/>
    <mergeCell ref="AA5:AA6"/>
    <mergeCell ref="AB5:AB6"/>
    <mergeCell ref="AC5:AC6"/>
    <mergeCell ref="AO5:AO6"/>
    <mergeCell ref="AN5:AN6"/>
    <mergeCell ref="AL5:AL6"/>
    <mergeCell ref="AK5:AK6"/>
    <mergeCell ref="AJ5:AJ6"/>
    <mergeCell ref="AI5:AI6"/>
    <mergeCell ref="AO4:AS4"/>
    <mergeCell ref="T5:T6"/>
    <mergeCell ref="AD5:AD6"/>
    <mergeCell ref="L5:L6"/>
    <mergeCell ref="AO62:AS62"/>
    <mergeCell ref="B61:O61"/>
    <mergeCell ref="D3:D6"/>
    <mergeCell ref="E3:E6"/>
    <mergeCell ref="F3:F6"/>
    <mergeCell ref="J3:N3"/>
    <mergeCell ref="O3:O6"/>
    <mergeCell ref="P3:T3"/>
    <mergeCell ref="U3:Y3"/>
    <mergeCell ref="Z3:AD3"/>
    <mergeCell ref="AE3:AI3"/>
    <mergeCell ref="K5:K6"/>
    <mergeCell ref="R5:R6"/>
    <mergeCell ref="S5:S6"/>
    <mergeCell ref="AJ3:AN3"/>
    <mergeCell ref="AO3:AS3"/>
    <mergeCell ref="J4:J6"/>
    <mergeCell ref="P4:T4"/>
    <mergeCell ref="U4:Y4"/>
    <mergeCell ref="U5:U6"/>
    <mergeCell ref="A59:A63"/>
    <mergeCell ref="B58:O58"/>
    <mergeCell ref="P58:T58"/>
    <mergeCell ref="U58:Y58"/>
    <mergeCell ref="Z58:AD58"/>
    <mergeCell ref="N5:N6"/>
    <mergeCell ref="P5:P6"/>
    <mergeCell ref="Q5:Q6"/>
    <mergeCell ref="A1:A6"/>
    <mergeCell ref="B1:B6"/>
    <mergeCell ref="C1:F2"/>
    <mergeCell ref="G1:O2"/>
    <mergeCell ref="P1:AS1"/>
    <mergeCell ref="G3:G6"/>
    <mergeCell ref="H3:H6"/>
    <mergeCell ref="I3:I6"/>
    <mergeCell ref="P2:Y2"/>
    <mergeCell ref="Z2:AI2"/>
    <mergeCell ref="AJ2:AS2"/>
    <mergeCell ref="C3:C6"/>
    <mergeCell ref="AM5:AM6"/>
    <mergeCell ref="AR5:AR6"/>
    <mergeCell ref="Z4:AD4"/>
    <mergeCell ref="AE4:AI4"/>
    <mergeCell ref="AJ62:AN62"/>
    <mergeCell ref="AJ58:AN58"/>
    <mergeCell ref="Z61:AD61"/>
    <mergeCell ref="M5:M6"/>
    <mergeCell ref="K4:L4"/>
    <mergeCell ref="M4:N4"/>
    <mergeCell ref="C52:F52"/>
    <mergeCell ref="C53:F53"/>
    <mergeCell ref="N53:O53"/>
    <mergeCell ref="B62:O62"/>
    <mergeCell ref="P62:T62"/>
    <mergeCell ref="AE61:AI61"/>
    <mergeCell ref="U62:Y62"/>
    <mergeCell ref="Z62:AD62"/>
    <mergeCell ref="AE62:AI62"/>
    <mergeCell ref="AE58:AI58"/>
    <mergeCell ref="B60:O60"/>
    <mergeCell ref="P60:T60"/>
    <mergeCell ref="U60:Y60"/>
    <mergeCell ref="Z60:AD60"/>
    <mergeCell ref="AJ4:AN4"/>
    <mergeCell ref="V5:V6"/>
    <mergeCell ref="W5:W6"/>
    <mergeCell ref="X5:X6"/>
    <mergeCell ref="AO59:AS59"/>
    <mergeCell ref="AE60:AI60"/>
    <mergeCell ref="AJ60:AN60"/>
    <mergeCell ref="AO58:AS58"/>
    <mergeCell ref="B59:O59"/>
    <mergeCell ref="P59:T59"/>
    <mergeCell ref="U59:Y59"/>
    <mergeCell ref="Z59:AD59"/>
    <mergeCell ref="AE59:AI59"/>
    <mergeCell ref="AO60:AS60"/>
    <mergeCell ref="AJ59:AN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96808B605E0574EA031A91C75268A35" ma:contentTypeVersion="49" ma:contentTypeDescription="Создание документа." ma:contentTypeScope="" ma:versionID="4d0ed3c077fead615c43a774d411739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60A964-603F-40FE-814D-297A0DDA3EE1}"/>
</file>

<file path=customXml/itemProps2.xml><?xml version="1.0" encoding="utf-8"?>
<ds:datastoreItem xmlns:ds="http://schemas.openxmlformats.org/officeDocument/2006/customXml" ds:itemID="{49E72BF6-6522-4DCF-BBC8-ADD8094F0913}"/>
</file>

<file path=customXml/itemProps3.xml><?xml version="1.0" encoding="utf-8"?>
<ds:datastoreItem xmlns:ds="http://schemas.openxmlformats.org/officeDocument/2006/customXml" ds:itemID="{18CF57A2-9A22-48D1-AB22-359A11747FCC}"/>
</file>

<file path=customXml/itemProps4.xml><?xml version="1.0" encoding="utf-8"?>
<ds:datastoreItem xmlns:ds="http://schemas.openxmlformats.org/officeDocument/2006/customXml" ds:itemID="{B8CD4931-B390-4BBE-9D29-33F0DA03C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2021-05-31T06:43:08Z</cp:lastPrinted>
  <dcterms:created xsi:type="dcterms:W3CDTF">2021-03-03T07:56:12Z</dcterms:created>
  <dcterms:modified xsi:type="dcterms:W3CDTF">2023-10-23T12:44:25Z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0x010100F96808B605E0574EA031A91C75268A35</vt:lpwstr>
  </property>
</Properties>
</file>