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F23"/>
  <c r="G23"/>
  <c r="H23"/>
  <c r="I23"/>
  <c r="J23"/>
  <c r="L23"/>
  <c r="B195" l="1"/>
  <c r="A195"/>
  <c r="L194"/>
  <c r="J194"/>
  <c r="I194"/>
  <c r="H194"/>
  <c r="G194"/>
  <c r="F194"/>
  <c r="B185"/>
  <c r="A185"/>
  <c r="L195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62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43"/>
  <c r="B24"/>
  <c r="A24"/>
  <c r="L13"/>
  <c r="L24" s="1"/>
  <c r="J13"/>
  <c r="J24" s="1"/>
  <c r="I13"/>
  <c r="I24" s="1"/>
  <c r="H13"/>
  <c r="H24" s="1"/>
  <c r="G13"/>
  <c r="G24" s="1"/>
  <c r="F24"/>
  <c r="L196" l="1"/>
  <c r="J196"/>
  <c r="G196"/>
  <c r="F196"/>
  <c r="I195"/>
  <c r="I43"/>
  <c r="H195"/>
  <c r="H196" s="1"/>
  <c r="I196" l="1"/>
</calcChain>
</file>

<file path=xl/sharedStrings.xml><?xml version="1.0" encoding="utf-8"?>
<sst xmlns="http://schemas.openxmlformats.org/spreadsheetml/2006/main" count="256" uniqueCount="86">
  <si>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</si>
  <si>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</si>
  <si>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</si>
  <si>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</si>
  <si>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</si>
  <si>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</si>
  <si>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</si>
  <si>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</si>
  <si>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</si>
  <si>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</si>
  <si>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</si>
  <si>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</si>
  <si>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</si>
  <si>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</si>
  <si>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</si>
  <si>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</si>
  <si>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</si>
  <si>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</si>
  <si>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</si>
  <si>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</si>
  <si>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</si>
  <si>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</si>
  <si>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</si>
  <si>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</si>
  <si>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</si>
  <si>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</si>
  <si>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</si>
  <si>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</si>
  <si>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</si>
  <si>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</si>
  <si>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</si>
  <si>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</si>
  <si>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</si>
  <si>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</si>
  <si>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</si>
  <si>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</si>
  <si>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</si>
  <si>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</si>
  <si>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</si>
  <si>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Нигматулина Н.В.</t>
  </si>
  <si>
    <t>Бутерброд с повидло</t>
  </si>
  <si>
    <t>Запеканка из творога со сгущенным молоком</t>
  </si>
  <si>
    <t>Чай с сахаром</t>
  </si>
  <si>
    <t>Йогурт питьевой</t>
  </si>
  <si>
    <t>Хлеб пшеничный</t>
  </si>
  <si>
    <t>30\20\5</t>
  </si>
  <si>
    <t>200\15</t>
  </si>
  <si>
    <t>Бутерброд с сыром</t>
  </si>
  <si>
    <t>Каша ячневая с молоком\масло сливочное</t>
  </si>
  <si>
    <t>Кондитерское изделие</t>
  </si>
  <si>
    <t>Какао с молоком</t>
  </si>
  <si>
    <t>30\15\5</t>
  </si>
  <si>
    <t>200\5</t>
  </si>
  <si>
    <t>Бутерброд с маслом</t>
  </si>
  <si>
    <t>Сосиска отварная</t>
  </si>
  <si>
    <t>Каша рассыпчатая гречневая с ммаслом сливочным</t>
  </si>
  <si>
    <t>Кофейный напиток на молоке</t>
  </si>
  <si>
    <t>Пирожок</t>
  </si>
  <si>
    <t>гор. напит.</t>
  </si>
  <si>
    <t>кон. издел.</t>
  </si>
  <si>
    <t>30\10</t>
  </si>
  <si>
    <t>150\5</t>
  </si>
  <si>
    <t>Бутерброд с колбасой</t>
  </si>
  <si>
    <t>Запеканка творожная со сгущеным молоком</t>
  </si>
  <si>
    <t>Чай с сахаром и лимоном</t>
  </si>
  <si>
    <t>Кефир</t>
  </si>
  <si>
    <t>30\20</t>
  </si>
  <si>
    <t>150\10</t>
  </si>
  <si>
    <t>200\15\7</t>
  </si>
  <si>
    <t>Омлет натуральный с маслом сливочным</t>
  </si>
  <si>
    <t>хлеб пшеничный</t>
  </si>
  <si>
    <t>кон.издел.</t>
  </si>
  <si>
    <t>Лапшевник с творогом</t>
  </si>
  <si>
    <t>Сосиска запеченная в тесте</t>
  </si>
  <si>
    <t>Пудинг из творога с джемом</t>
  </si>
  <si>
    <t>Каша геркулесовая с маслом сливочным</t>
  </si>
  <si>
    <t>Чай с молоком</t>
  </si>
  <si>
    <t>Снежок</t>
  </si>
  <si>
    <t>180\20</t>
  </si>
  <si>
    <t xml:space="preserve">Каша из пшена и риса молочная с маслом  сливочным </t>
  </si>
  <si>
    <t>200\10</t>
  </si>
  <si>
    <t>Овощи в молочном соусе</t>
  </si>
  <si>
    <t>Ватрушка</t>
  </si>
  <si>
    <t>кон.изд.</t>
  </si>
  <si>
    <t>гор.нап.</t>
  </si>
  <si>
    <t>МКОУ Екатеринкинская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</si>
</sst>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85</v>
      </c>
      <c r="D1" s="61"/>
      <c r="E1" s="61"/>
      <c r="F1" s="12" t="s">
        <v>16</v>
      </c>
      <c r="G1" s="2" t="s">
        <v>17</v>
      </c>
      <c r="H1" s="62" t="s">
        <v>38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45</v>
      </c>
      <c r="G6" s="52">
        <v>2.4</v>
      </c>
      <c r="H6" s="52">
        <v>3.87</v>
      </c>
      <c r="I6" s="52">
        <v>27.83</v>
      </c>
      <c r="J6" s="52">
        <v>156</v>
      </c>
      <c r="K6" s="41"/>
      <c r="L6" s="40">
        <v>13.59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53">
        <v>14.6</v>
      </c>
      <c r="H7" s="53">
        <v>13.8</v>
      </c>
      <c r="I7" s="53">
        <v>45</v>
      </c>
      <c r="J7" s="53">
        <v>366</v>
      </c>
      <c r="K7" s="44"/>
      <c r="L7" s="43">
        <v>37.909999999999997</v>
      </c>
    </row>
    <row r="8" spans="1:12" ht="15">
      <c r="A8" s="23"/>
      <c r="B8" s="15"/>
      <c r="C8" s="11"/>
      <c r="D8" s="7" t="s">
        <v>22</v>
      </c>
      <c r="E8" s="42" t="s">
        <v>42</v>
      </c>
      <c r="F8" s="43" t="s">
        <v>46</v>
      </c>
      <c r="G8" s="53">
        <v>0.53</v>
      </c>
      <c r="H8" s="53">
        <v>0</v>
      </c>
      <c r="I8" s="53">
        <v>9.4700000000000006</v>
      </c>
      <c r="J8" s="53">
        <v>40</v>
      </c>
      <c r="K8" s="44"/>
      <c r="L8" s="43">
        <v>1.7</v>
      </c>
    </row>
    <row r="9" spans="1:12" ht="15">
      <c r="A9" s="23"/>
      <c r="B9" s="15"/>
      <c r="C9" s="11"/>
      <c r="D9" s="7"/>
      <c r="E9" s="42" t="s">
        <v>43</v>
      </c>
      <c r="F9" s="43">
        <v>200</v>
      </c>
      <c r="G9" s="53">
        <v>5.9</v>
      </c>
      <c r="H9" s="53">
        <v>2.5</v>
      </c>
      <c r="I9" s="53">
        <v>8.5</v>
      </c>
      <c r="J9" s="53">
        <v>87</v>
      </c>
      <c r="K9" s="44"/>
      <c r="L9" s="43">
        <v>33.5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30</v>
      </c>
      <c r="G10" s="53">
        <v>2.36</v>
      </c>
      <c r="H10" s="53">
        <v>1.3</v>
      </c>
      <c r="I10" s="53">
        <v>14.49</v>
      </c>
      <c r="J10" s="53">
        <v>70.14</v>
      </c>
      <c r="K10" s="44"/>
      <c r="L10" s="43">
        <v>3.85</v>
      </c>
    </row>
    <row r="11" spans="1:12" ht="15">
      <c r="A11" s="23"/>
      <c r="B11" s="15"/>
      <c r="C11" s="11"/>
      <c r="D11" s="51"/>
      <c r="E11" s="42"/>
      <c r="F11" s="43"/>
      <c r="G11" s="53"/>
      <c r="H11" s="53"/>
      <c r="I11" s="53"/>
      <c r="J11" s="5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53"/>
      <c r="H12" s="53"/>
      <c r="I12" s="53"/>
      <c r="J12" s="5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/>
      <c r="G13" s="19">
        <f t="shared" ref="G13:J13" si="0">SUM(G6:G12)</f>
        <v>25.79</v>
      </c>
      <c r="H13" s="19">
        <f t="shared" si="0"/>
        <v>21.470000000000002</v>
      </c>
      <c r="I13" s="19">
        <f t="shared" si="0"/>
        <v>105.28999999999999</v>
      </c>
      <c r="J13" s="54">
        <f t="shared" si="0"/>
        <v>719.14</v>
      </c>
      <c r="K13" s="25"/>
      <c r="L13" s="19">
        <f t="shared" ref="L13" si="1">SUM(L6:L12)</f>
        <v>90.55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0</v>
      </c>
      <c r="G24" s="32">
        <f>G13+G23</f>
        <v>25.79</v>
      </c>
      <c r="H24" s="32">
        <f>H13+H23</f>
        <v>21.470000000000002</v>
      </c>
      <c r="I24" s="32">
        <f>I13+I23</f>
        <v>105.28999999999999</v>
      </c>
      <c r="J24" s="32">
        <f>J13+J23</f>
        <v>719.14</v>
      </c>
      <c r="K24" s="32"/>
      <c r="L24" s="32">
        <f>L13+L23</f>
        <v>90.55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51</v>
      </c>
      <c r="G25" s="52">
        <v>6.16</v>
      </c>
      <c r="H25" s="52">
        <v>7.79</v>
      </c>
      <c r="I25" s="52">
        <v>14.83</v>
      </c>
      <c r="J25" s="52">
        <v>154</v>
      </c>
      <c r="K25" s="55"/>
      <c r="L25" s="52">
        <v>20.43</v>
      </c>
    </row>
    <row r="26" spans="1:12" ht="15">
      <c r="A26" s="14"/>
      <c r="B26" s="15"/>
      <c r="C26" s="11"/>
      <c r="D26" s="6"/>
      <c r="E26" s="42" t="s">
        <v>48</v>
      </c>
      <c r="F26" s="43" t="s">
        <v>52</v>
      </c>
      <c r="G26" s="53">
        <v>7.31</v>
      </c>
      <c r="H26" s="53">
        <v>10.98</v>
      </c>
      <c r="I26" s="53">
        <v>39.200000000000003</v>
      </c>
      <c r="J26" s="53">
        <v>286</v>
      </c>
      <c r="K26" s="56"/>
      <c r="L26" s="53">
        <v>34.51</v>
      </c>
    </row>
    <row r="27" spans="1:12" ht="15">
      <c r="A27" s="14"/>
      <c r="B27" s="15"/>
      <c r="C27" s="11"/>
      <c r="D27" s="7"/>
      <c r="E27" s="42" t="s">
        <v>49</v>
      </c>
      <c r="F27" s="43">
        <v>20</v>
      </c>
      <c r="G27" s="53">
        <v>1.7</v>
      </c>
      <c r="H27" s="53">
        <v>2.2599999999999998</v>
      </c>
      <c r="I27" s="53">
        <v>13.08</v>
      </c>
      <c r="J27" s="53">
        <v>62</v>
      </c>
      <c r="K27" s="56"/>
      <c r="L27" s="53">
        <v>16.170000000000002</v>
      </c>
    </row>
    <row r="28" spans="1:12" ht="15">
      <c r="A28" s="14"/>
      <c r="B28" s="15"/>
      <c r="C28" s="11"/>
      <c r="D28" s="7" t="s">
        <v>29</v>
      </c>
      <c r="E28" s="42" t="s">
        <v>50</v>
      </c>
      <c r="F28" s="43">
        <v>200</v>
      </c>
      <c r="G28" s="53">
        <v>3.78</v>
      </c>
      <c r="H28" s="53">
        <v>0.67</v>
      </c>
      <c r="I28" s="53">
        <v>26</v>
      </c>
      <c r="J28" s="53">
        <v>125</v>
      </c>
      <c r="K28" s="56"/>
      <c r="L28" s="53">
        <v>16.02</v>
      </c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30</v>
      </c>
      <c r="G29" s="53">
        <v>2.36</v>
      </c>
      <c r="H29" s="53">
        <v>0.3</v>
      </c>
      <c r="I29" s="53">
        <v>14.49</v>
      </c>
      <c r="J29" s="53">
        <v>70.14</v>
      </c>
      <c r="K29" s="56"/>
      <c r="L29" s="53">
        <v>3.85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/>
      <c r="G32" s="19">
        <f t="shared" ref="G32" si="4">SUM(G25:G31)</f>
        <v>21.31</v>
      </c>
      <c r="H32" s="19">
        <f t="shared" ref="H32" si="5">SUM(H25:H31)</f>
        <v>22.000000000000004</v>
      </c>
      <c r="I32" s="19">
        <f t="shared" ref="I32" si="6">SUM(I25:I31)</f>
        <v>107.6</v>
      </c>
      <c r="J32" s="19">
        <f t="shared" ref="J32:L32" si="7">SUM(J25:J31)</f>
        <v>697.14</v>
      </c>
      <c r="K32" s="25"/>
      <c r="L32" s="19">
        <f t="shared" si="7"/>
        <v>90.97999999999999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2">G32+G42</f>
        <v>21.31</v>
      </c>
      <c r="H43" s="32">
        <f t="shared" ref="H43" si="13">H32+H42</f>
        <v>22.000000000000004</v>
      </c>
      <c r="I43" s="32">
        <f t="shared" ref="I43" si="14">I32+I42</f>
        <v>107.6</v>
      </c>
      <c r="J43" s="32">
        <f t="shared" ref="J43:L43" si="15">J32+J42</f>
        <v>697.14</v>
      </c>
      <c r="K43" s="32"/>
      <c r="L43" s="32">
        <f t="shared" si="15"/>
        <v>90.97999999999999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 t="s">
        <v>60</v>
      </c>
      <c r="G44" s="40">
        <v>2.36</v>
      </c>
      <c r="H44" s="40">
        <v>7.49</v>
      </c>
      <c r="I44" s="40">
        <v>14.89</v>
      </c>
      <c r="J44" s="40">
        <v>136</v>
      </c>
      <c r="K44" s="41"/>
      <c r="L44" s="40">
        <v>14.52</v>
      </c>
    </row>
    <row r="45" spans="1:12" ht="15">
      <c r="A45" s="23"/>
      <c r="B45" s="15"/>
      <c r="C45" s="11"/>
      <c r="D45" s="6"/>
      <c r="E45" s="42" t="s">
        <v>54</v>
      </c>
      <c r="F45" s="43">
        <v>80</v>
      </c>
      <c r="G45" s="43">
        <v>8.0299999999999994</v>
      </c>
      <c r="H45" s="43">
        <v>22.62</v>
      </c>
      <c r="I45" s="43">
        <v>0.36</v>
      </c>
      <c r="J45" s="43">
        <v>238</v>
      </c>
      <c r="K45" s="44"/>
      <c r="L45" s="43">
        <v>32.47</v>
      </c>
    </row>
    <row r="46" spans="1:12" ht="15">
      <c r="A46" s="23"/>
      <c r="B46" s="15"/>
      <c r="C46" s="11"/>
      <c r="D46" s="7"/>
      <c r="E46" s="42" t="s">
        <v>55</v>
      </c>
      <c r="F46" s="43" t="s">
        <v>61</v>
      </c>
      <c r="G46" s="43">
        <v>8.9</v>
      </c>
      <c r="H46" s="43">
        <v>4.0999999999999996</v>
      </c>
      <c r="I46" s="43">
        <v>9.84</v>
      </c>
      <c r="J46" s="43">
        <v>231</v>
      </c>
      <c r="K46" s="44"/>
      <c r="L46" s="43">
        <v>14.16</v>
      </c>
    </row>
    <row r="47" spans="1:12" ht="15">
      <c r="A47" s="23"/>
      <c r="B47" s="15"/>
      <c r="C47" s="11"/>
      <c r="D47" s="7" t="s">
        <v>58</v>
      </c>
      <c r="E47" s="42" t="s">
        <v>56</v>
      </c>
      <c r="F47" s="43">
        <v>200</v>
      </c>
      <c r="G47" s="43">
        <v>3.2</v>
      </c>
      <c r="H47" s="43">
        <v>2.68</v>
      </c>
      <c r="I47" s="43">
        <v>15.95</v>
      </c>
      <c r="J47" s="43">
        <v>100.6</v>
      </c>
      <c r="K47" s="44"/>
      <c r="L47" s="53">
        <v>11.08</v>
      </c>
    </row>
    <row r="48" spans="1:12" ht="15">
      <c r="A48" s="23"/>
      <c r="B48" s="15"/>
      <c r="C48" s="11"/>
      <c r="D48" s="7" t="s">
        <v>59</v>
      </c>
      <c r="E48" s="42" t="s">
        <v>57</v>
      </c>
      <c r="F48" s="43">
        <v>50</v>
      </c>
      <c r="G48" s="43">
        <v>3.04</v>
      </c>
      <c r="H48" s="43">
        <v>1.42</v>
      </c>
      <c r="I48" s="43">
        <v>18.2</v>
      </c>
      <c r="J48" s="43">
        <v>98</v>
      </c>
      <c r="K48" s="44"/>
      <c r="L48" s="43">
        <v>17</v>
      </c>
    </row>
    <row r="49" spans="1:12" ht="15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2.36</v>
      </c>
      <c r="H49" s="43">
        <v>0.3</v>
      </c>
      <c r="I49" s="43">
        <v>14.49</v>
      </c>
      <c r="J49" s="43">
        <v>70.14</v>
      </c>
      <c r="K49" s="44"/>
      <c r="L49" s="43">
        <v>3.85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/>
      <c r="G51" s="19">
        <f t="shared" ref="G51" si="16">SUM(G44:G50)</f>
        <v>27.889999999999997</v>
      </c>
      <c r="H51" s="19">
        <f t="shared" ref="H51" si="17">SUM(H44:H50)</f>
        <v>38.61</v>
      </c>
      <c r="I51" s="19">
        <f t="shared" ref="I51" si="18">SUM(I44:I50)</f>
        <v>73.72999999999999</v>
      </c>
      <c r="J51" s="19">
        <f t="shared" ref="J51:L51" si="19">SUM(J44:J50)</f>
        <v>873.74</v>
      </c>
      <c r="K51" s="25"/>
      <c r="L51" s="19">
        <f t="shared" si="19"/>
        <v>93.079999999999984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4">G51+G61</f>
        <v>27.889999999999997</v>
      </c>
      <c r="H62" s="32">
        <f t="shared" ref="H62" si="25">H51+H61</f>
        <v>38.61</v>
      </c>
      <c r="I62" s="32">
        <f t="shared" ref="I62" si="26">I51+I61</f>
        <v>73.72999999999999</v>
      </c>
      <c r="J62" s="32">
        <f t="shared" ref="J62:L62" si="27">J51+J61</f>
        <v>873.74</v>
      </c>
      <c r="K62" s="32"/>
      <c r="L62" s="32">
        <f t="shared" si="27"/>
        <v>93.079999999999984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66</v>
      </c>
      <c r="G63" s="40">
        <v>5.3</v>
      </c>
      <c r="H63" s="40">
        <v>8.26</v>
      </c>
      <c r="I63" s="40">
        <v>14.82</v>
      </c>
      <c r="J63" s="40">
        <v>155</v>
      </c>
      <c r="K63" s="41"/>
      <c r="L63" s="40">
        <v>16.88</v>
      </c>
    </row>
    <row r="64" spans="1:12" ht="15">
      <c r="A64" s="23"/>
      <c r="B64" s="15"/>
      <c r="C64" s="11"/>
      <c r="D64" s="6"/>
      <c r="E64" s="42" t="s">
        <v>63</v>
      </c>
      <c r="F64" s="43" t="s">
        <v>67</v>
      </c>
      <c r="G64" s="43">
        <v>20.5</v>
      </c>
      <c r="H64" s="43">
        <v>15.2</v>
      </c>
      <c r="I64" s="43">
        <v>39</v>
      </c>
      <c r="J64" s="43">
        <v>378</v>
      </c>
      <c r="K64" s="44"/>
      <c r="L64" s="43">
        <v>36.6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 t="s">
        <v>68</v>
      </c>
      <c r="G65" s="43">
        <v>0.53</v>
      </c>
      <c r="H65" s="43">
        <v>0</v>
      </c>
      <c r="I65" s="43">
        <v>9.8699999999999992</v>
      </c>
      <c r="J65" s="43">
        <v>41.6</v>
      </c>
      <c r="K65" s="44"/>
      <c r="L65" s="43">
        <v>3.06</v>
      </c>
    </row>
    <row r="66" spans="1:12" ht="15">
      <c r="A66" s="23"/>
      <c r="B66" s="15"/>
      <c r="C66" s="11"/>
      <c r="D66" s="7"/>
      <c r="E66" s="42" t="s">
        <v>65</v>
      </c>
      <c r="F66" s="43">
        <v>200</v>
      </c>
      <c r="G66" s="43">
        <v>5.8</v>
      </c>
      <c r="H66" s="43">
        <v>6.4</v>
      </c>
      <c r="I66" s="43">
        <v>5.8</v>
      </c>
      <c r="J66" s="43">
        <v>118</v>
      </c>
      <c r="K66" s="44"/>
      <c r="L66" s="43">
        <v>25.42</v>
      </c>
    </row>
    <row r="67" spans="1:12" ht="15">
      <c r="A67" s="23"/>
      <c r="B67" s="15"/>
      <c r="C67" s="11"/>
      <c r="D67" s="7" t="s">
        <v>23</v>
      </c>
      <c r="E67" s="42" t="s">
        <v>44</v>
      </c>
      <c r="F67" s="43">
        <v>30</v>
      </c>
      <c r="G67" s="43">
        <v>2.36</v>
      </c>
      <c r="H67" s="43">
        <v>0.3</v>
      </c>
      <c r="I67" s="43">
        <v>14.49</v>
      </c>
      <c r="J67" s="43">
        <v>70.14</v>
      </c>
      <c r="K67" s="44"/>
      <c r="L67" s="43">
        <v>3.85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230</v>
      </c>
      <c r="G70" s="19">
        <f t="shared" ref="G70" si="28">SUM(G63:G69)</f>
        <v>34.49</v>
      </c>
      <c r="H70" s="19">
        <f t="shared" ref="H70" si="29">SUM(H63:H69)</f>
        <v>30.16</v>
      </c>
      <c r="I70" s="19">
        <f t="shared" ref="I70" si="30">SUM(I63:I69)</f>
        <v>83.97999999999999</v>
      </c>
      <c r="J70" s="19">
        <f t="shared" ref="J70:L70" si="31">SUM(J63:J69)</f>
        <v>762.74</v>
      </c>
      <c r="K70" s="25"/>
      <c r="L70" s="19">
        <f t="shared" si="31"/>
        <v>85.81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230</v>
      </c>
      <c r="G81" s="32">
        <f t="shared" ref="G81" si="36">G70+G80</f>
        <v>34.49</v>
      </c>
      <c r="H81" s="32">
        <f t="shared" ref="H81" si="37">H70+H80</f>
        <v>30.16</v>
      </c>
      <c r="I81" s="32">
        <f t="shared" ref="I81" si="38">I70+I80</f>
        <v>83.97999999999999</v>
      </c>
      <c r="J81" s="32">
        <f t="shared" ref="J81:L81" si="39">J70+J80</f>
        <v>762.74</v>
      </c>
      <c r="K81" s="32"/>
      <c r="L81" s="32">
        <f t="shared" si="39"/>
        <v>85.81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 t="s">
        <v>51</v>
      </c>
      <c r="G82" s="40">
        <v>6.16</v>
      </c>
      <c r="H82" s="40">
        <v>7.79</v>
      </c>
      <c r="I82" s="40">
        <v>14.83</v>
      </c>
      <c r="J82" s="40">
        <v>154</v>
      </c>
      <c r="K82" s="41"/>
      <c r="L82" s="40">
        <v>20.43</v>
      </c>
    </row>
    <row r="83" spans="1:12" ht="15">
      <c r="A83" s="23"/>
      <c r="B83" s="15"/>
      <c r="C83" s="11"/>
      <c r="D83" s="6"/>
      <c r="E83" s="42" t="s">
        <v>69</v>
      </c>
      <c r="F83" s="43" t="s">
        <v>61</v>
      </c>
      <c r="G83" s="43">
        <v>15</v>
      </c>
      <c r="H83" s="43">
        <v>28</v>
      </c>
      <c r="I83" s="43">
        <v>3.06</v>
      </c>
      <c r="J83" s="43">
        <v>320</v>
      </c>
      <c r="K83" s="44"/>
      <c r="L83" s="43">
        <v>46.11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 t="s">
        <v>46</v>
      </c>
      <c r="G84" s="43">
        <v>0.53</v>
      </c>
      <c r="H84" s="43">
        <v>0</v>
      </c>
      <c r="I84" s="43">
        <v>9.4700000000000006</v>
      </c>
      <c r="J84" s="43">
        <v>40</v>
      </c>
      <c r="K84" s="44"/>
      <c r="L84" s="43">
        <v>1.7</v>
      </c>
    </row>
    <row r="85" spans="1:12" ht="15">
      <c r="A85" s="23"/>
      <c r="B85" s="15"/>
      <c r="C85" s="11"/>
      <c r="D85" s="7" t="s">
        <v>71</v>
      </c>
      <c r="E85" s="42" t="s">
        <v>49</v>
      </c>
      <c r="F85" s="43">
        <v>20</v>
      </c>
      <c r="G85" s="43">
        <v>1.7</v>
      </c>
      <c r="H85" s="43">
        <v>2.2599999999999998</v>
      </c>
      <c r="I85" s="43">
        <v>13.08</v>
      </c>
      <c r="J85" s="43">
        <v>62</v>
      </c>
      <c r="K85" s="44"/>
      <c r="L85" s="43">
        <v>16.170000000000002</v>
      </c>
    </row>
    <row r="86" spans="1:12" ht="15">
      <c r="A86" s="23"/>
      <c r="B86" s="15"/>
      <c r="C86" s="11"/>
      <c r="D86" s="7" t="s">
        <v>23</v>
      </c>
      <c r="E86" s="42" t="s">
        <v>70</v>
      </c>
      <c r="F86" s="43">
        <v>30</v>
      </c>
      <c r="G86" s="43">
        <v>2.36</v>
      </c>
      <c r="H86" s="43">
        <v>0.3</v>
      </c>
      <c r="I86" s="43">
        <v>14.49</v>
      </c>
      <c r="J86" s="43">
        <v>70.14</v>
      </c>
      <c r="K86" s="44"/>
      <c r="L86" s="43">
        <v>3.85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</v>
      </c>
      <c r="G89" s="19">
        <f t="shared" ref="G89" si="40">SUM(G82:G88)</f>
        <v>25.75</v>
      </c>
      <c r="H89" s="19">
        <f t="shared" ref="H89" si="41">SUM(H82:H88)</f>
        <v>38.349999999999994</v>
      </c>
      <c r="I89" s="19">
        <f t="shared" ref="I89" si="42">SUM(I82:I88)</f>
        <v>54.93</v>
      </c>
      <c r="J89" s="19">
        <f t="shared" ref="J89:L89" si="43">SUM(J82:J88)</f>
        <v>646.14</v>
      </c>
      <c r="K89" s="25"/>
      <c r="L89" s="19">
        <f t="shared" si="43"/>
        <v>88.259999999999991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</v>
      </c>
      <c r="G100" s="32">
        <f t="shared" ref="G100" si="48">G89+G99</f>
        <v>25.75</v>
      </c>
      <c r="H100" s="32">
        <f t="shared" ref="H100" si="49">H89+H99</f>
        <v>38.349999999999994</v>
      </c>
      <c r="I100" s="32">
        <f t="shared" ref="I100" si="50">I89+I99</f>
        <v>54.93</v>
      </c>
      <c r="J100" s="32">
        <f t="shared" ref="J100:L100" si="51">J89+J99</f>
        <v>646.14</v>
      </c>
      <c r="K100" s="32"/>
      <c r="L100" s="32">
        <f t="shared" si="51"/>
        <v>88.259999999999991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 t="s">
        <v>60</v>
      </c>
      <c r="G101" s="40">
        <v>2.36</v>
      </c>
      <c r="H101" s="40">
        <v>7.49</v>
      </c>
      <c r="I101" s="40">
        <v>14.89</v>
      </c>
      <c r="J101" s="40">
        <v>1236</v>
      </c>
      <c r="K101" s="41"/>
      <c r="L101" s="40">
        <v>14.52</v>
      </c>
    </row>
    <row r="102" spans="1:12" ht="15">
      <c r="A102" s="23"/>
      <c r="B102" s="15"/>
      <c r="C102" s="11"/>
      <c r="D102" s="6"/>
      <c r="E102" s="42" t="s">
        <v>72</v>
      </c>
      <c r="F102" s="43">
        <v>155</v>
      </c>
      <c r="G102" s="43">
        <v>13.33</v>
      </c>
      <c r="H102" s="43">
        <v>12.96</v>
      </c>
      <c r="I102" s="43">
        <v>30.2</v>
      </c>
      <c r="J102" s="43">
        <v>291</v>
      </c>
      <c r="K102" s="44"/>
      <c r="L102" s="43">
        <v>28.47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3.2</v>
      </c>
      <c r="H103" s="43">
        <v>2.68</v>
      </c>
      <c r="I103" s="43">
        <v>15.95</v>
      </c>
      <c r="J103" s="43">
        <v>100.6</v>
      </c>
      <c r="K103" s="44"/>
      <c r="L103" s="43">
        <v>10.59</v>
      </c>
    </row>
    <row r="104" spans="1:12" ht="15">
      <c r="A104" s="23"/>
      <c r="B104" s="15"/>
      <c r="C104" s="11"/>
      <c r="D104" s="7" t="s">
        <v>71</v>
      </c>
      <c r="E104" s="42" t="s">
        <v>73</v>
      </c>
      <c r="F104" s="43">
        <v>50</v>
      </c>
      <c r="G104" s="43">
        <v>4.8</v>
      </c>
      <c r="H104" s="43">
        <v>6.92</v>
      </c>
      <c r="I104" s="43">
        <v>13.45</v>
      </c>
      <c r="J104" s="43">
        <v>135</v>
      </c>
      <c r="K104" s="44"/>
      <c r="L104" s="43">
        <v>30</v>
      </c>
    </row>
    <row r="105" spans="1:12" ht="15">
      <c r="A105" s="23"/>
      <c r="B105" s="15"/>
      <c r="C105" s="11"/>
      <c r="D105" s="7" t="s">
        <v>23</v>
      </c>
      <c r="E105" s="42" t="s">
        <v>44</v>
      </c>
      <c r="F105" s="43">
        <v>30</v>
      </c>
      <c r="G105" s="43">
        <v>2.36</v>
      </c>
      <c r="H105" s="43">
        <v>0.3</v>
      </c>
      <c r="I105" s="43">
        <v>14.49</v>
      </c>
      <c r="J105" s="43">
        <v>70.14</v>
      </c>
      <c r="K105" s="44"/>
      <c r="L105" s="43">
        <v>3.85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435</v>
      </c>
      <c r="G108" s="19">
        <f t="shared" ref="G108:J108" si="52">SUM(G101:G107)</f>
        <v>26.05</v>
      </c>
      <c r="H108" s="19">
        <f t="shared" si="52"/>
        <v>30.350000000000005</v>
      </c>
      <c r="I108" s="19">
        <f t="shared" si="52"/>
        <v>88.98</v>
      </c>
      <c r="J108" s="19">
        <f t="shared" si="52"/>
        <v>1832.74</v>
      </c>
      <c r="K108" s="25"/>
      <c r="L108" s="19">
        <f t="shared" ref="L108" si="53">SUM(L101:L107)</f>
        <v>87.429999999999993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435</v>
      </c>
      <c r="G119" s="32">
        <f t="shared" ref="G119" si="56">G108+G118</f>
        <v>26.05</v>
      </c>
      <c r="H119" s="32">
        <f t="shared" ref="H119" si="57">H108+H118</f>
        <v>30.350000000000005</v>
      </c>
      <c r="I119" s="32">
        <f t="shared" ref="I119" si="58">I108+I118</f>
        <v>88.98</v>
      </c>
      <c r="J119" s="32">
        <f t="shared" ref="J119:L119" si="59">J108+J118</f>
        <v>1832.74</v>
      </c>
      <c r="K119" s="32"/>
      <c r="L119" s="32">
        <f t="shared" si="59"/>
        <v>87.429999999999993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 t="s">
        <v>51</v>
      </c>
      <c r="G120" s="40">
        <v>6.16</v>
      </c>
      <c r="H120" s="40">
        <v>7.79</v>
      </c>
      <c r="I120" s="40">
        <v>14.83</v>
      </c>
      <c r="J120" s="40">
        <v>154</v>
      </c>
      <c r="K120" s="41"/>
      <c r="L120" s="40">
        <v>20.43</v>
      </c>
    </row>
    <row r="121" spans="1:12" ht="15">
      <c r="A121" s="14"/>
      <c r="B121" s="15"/>
      <c r="C121" s="11"/>
      <c r="D121" s="6"/>
      <c r="E121" s="42" t="s">
        <v>75</v>
      </c>
      <c r="F121" s="43" t="s">
        <v>52</v>
      </c>
      <c r="G121" s="43">
        <v>6.9</v>
      </c>
      <c r="H121" s="43">
        <v>4</v>
      </c>
      <c r="I121" s="43">
        <v>36.96</v>
      </c>
      <c r="J121" s="43">
        <v>208</v>
      </c>
      <c r="K121" s="44"/>
      <c r="L121" s="43">
        <v>28.13</v>
      </c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/>
      <c r="L122" s="43">
        <v>8.7100000000000009</v>
      </c>
    </row>
    <row r="123" spans="1:12" ht="15">
      <c r="A123" s="14"/>
      <c r="B123" s="15"/>
      <c r="C123" s="11"/>
      <c r="D123" s="7"/>
      <c r="E123" s="42" t="s">
        <v>77</v>
      </c>
      <c r="F123" s="43">
        <v>200</v>
      </c>
      <c r="G123" s="43">
        <v>5</v>
      </c>
      <c r="H123" s="43">
        <v>3.2</v>
      </c>
      <c r="I123" s="43">
        <v>12.5</v>
      </c>
      <c r="J123" s="43">
        <v>45</v>
      </c>
      <c r="K123" s="44"/>
      <c r="L123" s="43">
        <v>23</v>
      </c>
    </row>
    <row r="124" spans="1:12" ht="15">
      <c r="A124" s="14"/>
      <c r="B124" s="15"/>
      <c r="C124" s="11"/>
      <c r="D124" s="7" t="s">
        <v>23</v>
      </c>
      <c r="E124" s="42" t="s">
        <v>44</v>
      </c>
      <c r="F124" s="43">
        <v>30</v>
      </c>
      <c r="G124" s="43">
        <v>2.36</v>
      </c>
      <c r="H124" s="43">
        <v>0.3</v>
      </c>
      <c r="I124" s="43">
        <v>14.49</v>
      </c>
      <c r="J124" s="43">
        <v>70.14</v>
      </c>
      <c r="K124" s="44"/>
      <c r="L124" s="43">
        <v>3.85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430</v>
      </c>
      <c r="G127" s="19">
        <f t="shared" ref="G127:J127" si="60">SUM(G120:G126)</f>
        <v>21.92</v>
      </c>
      <c r="H127" s="19">
        <f t="shared" si="60"/>
        <v>16.59</v>
      </c>
      <c r="I127" s="19">
        <f t="shared" si="60"/>
        <v>94.679999999999993</v>
      </c>
      <c r="J127" s="19">
        <f t="shared" si="60"/>
        <v>558.14</v>
      </c>
      <c r="K127" s="25"/>
      <c r="L127" s="19">
        <f t="shared" ref="L127" si="61">SUM(L120:L126)</f>
        <v>84.12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430</v>
      </c>
      <c r="G138" s="32">
        <f t="shared" ref="G138" si="64">G127+G137</f>
        <v>21.92</v>
      </c>
      <c r="H138" s="32">
        <f t="shared" ref="H138" si="65">H127+H137</f>
        <v>16.59</v>
      </c>
      <c r="I138" s="32">
        <f t="shared" ref="I138" si="66">I127+I137</f>
        <v>94.679999999999993</v>
      </c>
      <c r="J138" s="32">
        <f t="shared" ref="J138:L138" si="67">J127+J137</f>
        <v>558.14</v>
      </c>
      <c r="K138" s="32"/>
      <c r="L138" s="32">
        <f t="shared" si="67"/>
        <v>84.12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 t="s">
        <v>66</v>
      </c>
      <c r="G139" s="40">
        <v>5.3</v>
      </c>
      <c r="H139" s="40">
        <v>8.26</v>
      </c>
      <c r="I139" s="40">
        <v>14.82</v>
      </c>
      <c r="J139" s="40">
        <v>155</v>
      </c>
      <c r="K139" s="41"/>
      <c r="L139" s="40">
        <v>16.89</v>
      </c>
    </row>
    <row r="140" spans="1:12" ht="15">
      <c r="A140" s="23"/>
      <c r="B140" s="15"/>
      <c r="C140" s="11"/>
      <c r="D140" s="6"/>
      <c r="E140" s="42" t="s">
        <v>74</v>
      </c>
      <c r="F140" s="43" t="s">
        <v>78</v>
      </c>
      <c r="G140" s="43">
        <v>25.12</v>
      </c>
      <c r="H140" s="43">
        <v>17.28</v>
      </c>
      <c r="I140" s="43">
        <v>50.5</v>
      </c>
      <c r="J140" s="43">
        <v>458</v>
      </c>
      <c r="K140" s="44"/>
      <c r="L140" s="43">
        <v>53.85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 t="s">
        <v>46</v>
      </c>
      <c r="G141" s="43">
        <v>0.53</v>
      </c>
      <c r="H141" s="43">
        <v>0</v>
      </c>
      <c r="I141" s="43">
        <v>9.4700000000000006</v>
      </c>
      <c r="J141" s="43">
        <v>40</v>
      </c>
      <c r="K141" s="44"/>
      <c r="L141" s="43">
        <v>1.7</v>
      </c>
    </row>
    <row r="142" spans="1:12" ht="15.75" customHeight="1">
      <c r="A142" s="23"/>
      <c r="B142" s="15"/>
      <c r="C142" s="11"/>
      <c r="D142" s="7" t="s">
        <v>71</v>
      </c>
      <c r="E142" s="42" t="s">
        <v>49</v>
      </c>
      <c r="F142" s="43">
        <v>25</v>
      </c>
      <c r="G142" s="43">
        <v>1.35</v>
      </c>
      <c r="H142" s="43">
        <v>5.29</v>
      </c>
      <c r="I142" s="43">
        <v>14.27</v>
      </c>
      <c r="J142" s="43">
        <v>110</v>
      </c>
      <c r="K142" s="44"/>
      <c r="L142" s="43">
        <v>16.28</v>
      </c>
    </row>
    <row r="143" spans="1:12" ht="15">
      <c r="A143" s="23"/>
      <c r="B143" s="15"/>
      <c r="C143" s="11"/>
      <c r="D143" s="7" t="s">
        <v>23</v>
      </c>
      <c r="E143" s="42" t="s">
        <v>44</v>
      </c>
      <c r="F143" s="43">
        <v>30</v>
      </c>
      <c r="G143" s="43">
        <v>2.36</v>
      </c>
      <c r="H143" s="43">
        <v>0.3</v>
      </c>
      <c r="I143" s="43">
        <v>14.49</v>
      </c>
      <c r="J143" s="43">
        <v>70.14</v>
      </c>
      <c r="K143" s="44"/>
      <c r="L143" s="43">
        <v>3.85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</v>
      </c>
      <c r="G146" s="19">
        <f t="shared" ref="G146:J146" si="68">SUM(G139:G145)</f>
        <v>34.660000000000004</v>
      </c>
      <c r="H146" s="19">
        <f t="shared" si="68"/>
        <v>31.13</v>
      </c>
      <c r="I146" s="19">
        <f t="shared" si="68"/>
        <v>103.54999999999998</v>
      </c>
      <c r="J146" s="19">
        <f t="shared" si="68"/>
        <v>833.14</v>
      </c>
      <c r="K146" s="25"/>
      <c r="L146" s="19">
        <f t="shared" ref="L146" si="69">SUM(L139:L145)</f>
        <v>92.570000000000007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55</v>
      </c>
      <c r="G157" s="32">
        <f t="shared" ref="G157" si="72">G146+G156</f>
        <v>34.660000000000004</v>
      </c>
      <c r="H157" s="32">
        <f t="shared" ref="H157" si="73">H146+H156</f>
        <v>31.13</v>
      </c>
      <c r="I157" s="32">
        <f t="shared" ref="I157" si="74">I146+I156</f>
        <v>103.54999999999998</v>
      </c>
      <c r="J157" s="32">
        <f t="shared" ref="J157:L157" si="75">J146+J156</f>
        <v>833.14</v>
      </c>
      <c r="K157" s="32"/>
      <c r="L157" s="32">
        <f t="shared" si="75"/>
        <v>92.570000000000007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 t="s">
        <v>51</v>
      </c>
      <c r="G158" s="40">
        <v>6.16</v>
      </c>
      <c r="H158" s="40">
        <v>7.79</v>
      </c>
      <c r="I158" s="40">
        <v>14.83</v>
      </c>
      <c r="J158" s="40">
        <v>154</v>
      </c>
      <c r="K158" s="41"/>
      <c r="L158" s="40">
        <v>20.43</v>
      </c>
    </row>
    <row r="159" spans="1:12" ht="15">
      <c r="A159" s="23"/>
      <c r="B159" s="15"/>
      <c r="C159" s="11"/>
      <c r="D159" s="6"/>
      <c r="E159" s="42" t="s">
        <v>79</v>
      </c>
      <c r="F159" s="43" t="s">
        <v>80</v>
      </c>
      <c r="G159" s="43">
        <v>3</v>
      </c>
      <c r="H159" s="43">
        <v>8.6</v>
      </c>
      <c r="I159" s="43">
        <v>23.3</v>
      </c>
      <c r="J159" s="43">
        <v>183.4</v>
      </c>
      <c r="K159" s="44"/>
      <c r="L159" s="43">
        <v>29.48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</v>
      </c>
      <c r="K160" s="44"/>
      <c r="L160" s="43">
        <v>15.98</v>
      </c>
    </row>
    <row r="161" spans="1:12" ht="15">
      <c r="A161" s="23"/>
      <c r="B161" s="15"/>
      <c r="C161" s="11"/>
      <c r="D161" s="7"/>
      <c r="E161" s="42" t="s">
        <v>65</v>
      </c>
      <c r="F161" s="43">
        <v>200</v>
      </c>
      <c r="G161" s="43">
        <v>5.8</v>
      </c>
      <c r="H161" s="43">
        <v>6.4</v>
      </c>
      <c r="I161" s="43">
        <v>5.8</v>
      </c>
      <c r="J161" s="43">
        <v>118</v>
      </c>
      <c r="K161" s="44"/>
      <c r="L161" s="43">
        <v>24.85</v>
      </c>
    </row>
    <row r="162" spans="1:12" ht="15">
      <c r="A162" s="23"/>
      <c r="B162" s="15"/>
      <c r="C162" s="11"/>
      <c r="D162" s="7" t="s">
        <v>23</v>
      </c>
      <c r="E162" s="42" t="s">
        <v>44</v>
      </c>
      <c r="F162" s="43">
        <v>30</v>
      </c>
      <c r="G162" s="43">
        <v>2.36</v>
      </c>
      <c r="H162" s="43">
        <v>0.3</v>
      </c>
      <c r="I162" s="43">
        <v>14.49</v>
      </c>
      <c r="J162" s="43">
        <v>70.14</v>
      </c>
      <c r="K162" s="44"/>
      <c r="L162" s="43">
        <v>3.85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430</v>
      </c>
      <c r="G165" s="19">
        <f t="shared" ref="G165:J165" si="76">SUM(G158:G164)</f>
        <v>21.099999999999998</v>
      </c>
      <c r="H165" s="19">
        <f t="shared" si="76"/>
        <v>23.76</v>
      </c>
      <c r="I165" s="19">
        <f t="shared" si="76"/>
        <v>84.419999999999987</v>
      </c>
      <c r="J165" s="19">
        <f t="shared" si="76"/>
        <v>650.54</v>
      </c>
      <c r="K165" s="25"/>
      <c r="L165" s="19">
        <f t="shared" ref="L165" si="77">SUM(L158:L164)</f>
        <v>94.59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430</v>
      </c>
      <c r="G176" s="32">
        <f t="shared" ref="G176" si="80">G165+G175</f>
        <v>21.099999999999998</v>
      </c>
      <c r="H176" s="32">
        <f t="shared" ref="H176" si="81">H165+H175</f>
        <v>23.76</v>
      </c>
      <c r="I176" s="32">
        <f t="shared" ref="I176" si="82">I165+I175</f>
        <v>84.419999999999987</v>
      </c>
      <c r="J176" s="32">
        <f t="shared" ref="J176:L176" si="83">J165+J175</f>
        <v>650.54</v>
      </c>
      <c r="K176" s="32"/>
      <c r="L176" s="32">
        <f t="shared" si="83"/>
        <v>94.59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 t="s">
        <v>60</v>
      </c>
      <c r="G177" s="40">
        <v>2.36</v>
      </c>
      <c r="H177" s="40">
        <v>7.49</v>
      </c>
      <c r="I177" s="40">
        <v>14.89</v>
      </c>
      <c r="J177" s="40">
        <v>136</v>
      </c>
      <c r="K177" s="41"/>
      <c r="L177" s="40">
        <v>14.52</v>
      </c>
    </row>
    <row r="178" spans="1:12" ht="15">
      <c r="A178" s="23"/>
      <c r="B178" s="15"/>
      <c r="C178" s="11"/>
      <c r="D178" s="6"/>
      <c r="E178" s="42" t="s">
        <v>54</v>
      </c>
      <c r="F178" s="43">
        <v>80</v>
      </c>
      <c r="G178" s="43">
        <v>8.0299999999999994</v>
      </c>
      <c r="H178" s="43">
        <v>22.62</v>
      </c>
      <c r="I178" s="43">
        <v>0.36</v>
      </c>
      <c r="J178" s="43">
        <v>238</v>
      </c>
      <c r="K178" s="44"/>
      <c r="L178" s="43">
        <v>32.47</v>
      </c>
    </row>
    <row r="179" spans="1:12" ht="15">
      <c r="A179" s="23"/>
      <c r="B179" s="15"/>
      <c r="C179" s="11"/>
      <c r="D179" s="7"/>
      <c r="E179" s="42" t="s">
        <v>81</v>
      </c>
      <c r="F179" s="43">
        <v>150</v>
      </c>
      <c r="G179" s="43">
        <v>3.93</v>
      </c>
      <c r="H179" s="43">
        <v>2.85</v>
      </c>
      <c r="I179" s="43">
        <v>13.2</v>
      </c>
      <c r="J179" s="43">
        <v>90.9</v>
      </c>
      <c r="K179" s="44"/>
      <c r="L179" s="43">
        <v>40.479999999999997</v>
      </c>
    </row>
    <row r="180" spans="1:12" ht="15">
      <c r="A180" s="23"/>
      <c r="B180" s="15"/>
      <c r="C180" s="11"/>
      <c r="D180" s="7" t="s">
        <v>84</v>
      </c>
      <c r="E180" s="42" t="s">
        <v>64</v>
      </c>
      <c r="F180" s="43" t="s">
        <v>68</v>
      </c>
      <c r="G180" s="43">
        <v>0.53</v>
      </c>
      <c r="H180" s="43">
        <v>0</v>
      </c>
      <c r="I180" s="43">
        <v>9.8699999999999992</v>
      </c>
      <c r="J180" s="43">
        <v>41.6</v>
      </c>
      <c r="K180" s="44"/>
      <c r="L180" s="43">
        <v>3.06</v>
      </c>
    </row>
    <row r="181" spans="1:12" ht="15">
      <c r="A181" s="23"/>
      <c r="B181" s="15"/>
      <c r="C181" s="11"/>
      <c r="D181" s="7" t="s">
        <v>83</v>
      </c>
      <c r="E181" s="42" t="s">
        <v>82</v>
      </c>
      <c r="F181" s="43">
        <v>75</v>
      </c>
      <c r="G181" s="43">
        <v>4.46</v>
      </c>
      <c r="H181" s="43">
        <v>2.92</v>
      </c>
      <c r="I181" s="43">
        <v>22.02</v>
      </c>
      <c r="J181" s="43">
        <v>111</v>
      </c>
      <c r="K181" s="44"/>
      <c r="L181" s="43">
        <v>25.9</v>
      </c>
    </row>
    <row r="182" spans="1:12" ht="1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2.36</v>
      </c>
      <c r="H182" s="43">
        <v>0.3</v>
      </c>
      <c r="I182" s="43">
        <v>14.49</v>
      </c>
      <c r="J182" s="43">
        <v>70.14</v>
      </c>
      <c r="K182" s="44"/>
      <c r="L182" s="43">
        <v>3.85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335</v>
      </c>
      <c r="G184" s="19">
        <f t="shared" ref="G184:J184" si="84">SUM(G177:G183)</f>
        <v>21.669999999999998</v>
      </c>
      <c r="H184" s="19">
        <f t="shared" si="84"/>
        <v>36.18</v>
      </c>
      <c r="I184" s="19">
        <f t="shared" si="84"/>
        <v>74.83</v>
      </c>
      <c r="J184" s="19">
        <f t="shared" si="84"/>
        <v>687.64</v>
      </c>
      <c r="K184" s="25"/>
      <c r="L184" s="19">
        <v>87.81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335</v>
      </c>
      <c r="G195" s="32">
        <f t="shared" ref="G195" si="87">G184+G194</f>
        <v>21.669999999999998</v>
      </c>
      <c r="H195" s="32">
        <f t="shared" ref="H195" si="88">H184+H194</f>
        <v>36.18</v>
      </c>
      <c r="I195" s="32">
        <f t="shared" ref="I195" si="89">I184+I194</f>
        <v>74.83</v>
      </c>
      <c r="J195" s="32">
        <f t="shared" ref="J195:L195" si="90">J184+J194</f>
        <v>687.64</v>
      </c>
      <c r="K195" s="32"/>
      <c r="L195" s="32">
        <f t="shared" si="90"/>
        <v>87.81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280.71428571428572</v>
      </c>
      <c r="G196" s="34">
        <f>(G24+G43+G62+G81+G100+G119+G138+G157+G176+G195)/(IF(G24=0,0,1)+IF(G43=0,0,1)+IF(G62=0,0,1)+IF(G81=0,0,1)+IF(G100=0,0,1)+IF(G119=0,0,1)+IF(G138=0,0,1)+IF(G157=0,0,1)+IF(G176=0,0,1)+IF(G195=0,0,1))</f>
        <v>26.062999999999999</v>
      </c>
      <c r="H196" s="34">
        <f>(H24+H43+H62+H81+H100+H119+H138+H157+H176+H195)/(IF(H24=0,0,1)+IF(H43=0,0,1)+IF(H62=0,0,1)+IF(H81=0,0,1)+IF(H100=0,0,1)+IF(H119=0,0,1)+IF(H138=0,0,1)+IF(H157=0,0,1)+IF(H176=0,0,1)+IF(H195=0,0,1))</f>
        <v>28.859999999999996</v>
      </c>
      <c r="I196" s="34">
        <f>(I24+I43+I62+I81+I100+I119+I138+I157+I176+I195)/(IF(I24=0,0,1)+IF(I43=0,0,1)+IF(I62=0,0,1)+IF(I81=0,0,1)+IF(I100=0,0,1)+IF(I119=0,0,1)+IF(I138=0,0,1)+IF(I157=0,0,1)+IF(I176=0,0,1)+IF(I195=0,0,1))</f>
        <v>87.198999999999984</v>
      </c>
      <c r="J196" s="34">
        <f>(J24+J43+J62+J81+J100+J119+J138+J157+J176+J195)/(IF(J24=0,0,1)+IF(J43=0,0,1)+IF(J62=0,0,1)+IF(J81=0,0,1)+IF(J100=0,0,1)+IF(J119=0,0,1)+IF(J138=0,0,1)+IF(J157=0,0,1)+IF(J176=0,0,1)+IF(J195=0,0,1))</f>
        <v>826.11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89.52000000000001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ACC6D4A216F254189E24036B894E1AF" ma:contentTypeVersion="2" ma:contentTypeDescription="Создание документа." ma:contentTypeScope="" ma:versionID="4cbb1f59ce203f38b7331bfa41aef660">
  <xsd:schema xmlns:xsd="http://www.w3.org/2001/XMLSchema" xmlns:xs="http://www.w3.org/2001/XMLSchema" xmlns:p="http://schemas.microsoft.com/office/2006/metadata/properties" xmlns:ns2="e6dc6e9a-2a6e-4397-a54d-531011ea56f2" xmlns:ns3="d32342ac-3956-43d4-8837-a8f9df1a246e" targetNamespace="http://schemas.microsoft.com/office/2006/metadata/properties" ma:root="true" ma:fieldsID="88fed761c8f72618f05f25904da18896" ns2:_="" ns3:_="">
    <xsd:import namespace="e6dc6e9a-2a6e-4397-a54d-531011ea56f2"/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c6e9a-2a6e-4397-a54d-531011ea56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YP6M6QQTSDJS-242539204-521</_dlc_DocId>
    <_dlc_DocIdUrl xmlns="d32342ac-3956-43d4-8837-a8f9df1a246e">
      <Url>http://www.eduportal44.ru/kady/Ekat/_layouts/15/DocIdRedir.aspx?ID=YP6M6QQTSDJS-242539204-521</Url>
      <Description>YP6M6QQTSDJS-242539204-521</Description>
    </_dlc_DocIdUrl>
  </documentManagement>
</p:properties>
</file>

<file path=customXml/itemProps1.xml><?xml version="1.0" encoding="utf-8"?>
<ds:datastoreItem xmlns:ds="http://schemas.openxmlformats.org/officeDocument/2006/customXml" ds:itemID="{CD7F6B6F-625C-4657-9905-718C1F429BF3}"/>
</file>

<file path=customXml/itemProps2.xml><?xml version="1.0" encoding="utf-8"?>
<ds:datastoreItem xmlns:ds="http://schemas.openxmlformats.org/officeDocument/2006/customXml" ds:itemID="{9F1B8602-FE13-4C83-AD28-200259AC611E}"/>
</file>

<file path=customXml/itemProps3.xml><?xml version="1.0" encoding="utf-8"?>
<ds:datastoreItem xmlns:ds="http://schemas.openxmlformats.org/officeDocument/2006/customXml" ds:itemID="{98CC0E57-B4CA-40B7-BC11-AC8C3D33AF82}"/>
</file>

<file path=customXml/itemProps4.xml><?xml version="1.0" encoding="utf-8"?>
<ds:datastoreItem xmlns:ds="http://schemas.openxmlformats.org/officeDocument/2006/customXml" ds:itemID="{457BE996-FD50-49D1-A400-DD669B5EA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2024-11-28T13:14:43Z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0x0101008ACC6D4A216F254189E24036B894E1AF</vt:lpwstr>
  </property>
  <property fmtid="{D5CDD505-2E9C-101B-9397-08002B2CF9AE}" pid="3" name="_dlc_DocIdItemGuid">
    <vt:lpwstr>fb428c7f-ccc1-48d3-9b2b-b0c1f46a9638</vt:lpwstr>
  </property>
</Properties>
</file>