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850755-3193-4DD2-B192-A9AFA5AE05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5" i="1" l="1"/>
  <c r="F105" i="1"/>
  <c r="G105" i="1"/>
  <c r="D105" i="1"/>
  <c r="C171" i="1"/>
  <c r="C155" i="1"/>
  <c r="C139" i="1"/>
  <c r="C123" i="1"/>
  <c r="C106" i="1"/>
  <c r="C89" i="1"/>
  <c r="C73" i="1"/>
  <c r="C40" i="1"/>
  <c r="C47" i="1"/>
  <c r="C56" i="1" s="1"/>
  <c r="D154" i="1"/>
  <c r="D96" i="1"/>
  <c r="D113" i="1"/>
  <c r="D80" i="1"/>
  <c r="E80" i="1"/>
  <c r="F80" i="1"/>
  <c r="G80" i="1"/>
  <c r="E63" i="1"/>
  <c r="F63" i="1"/>
  <c r="G63" i="1"/>
  <c r="D63" i="1"/>
  <c r="E30" i="1"/>
  <c r="F30" i="1"/>
  <c r="G30" i="1"/>
  <c r="D30" i="1"/>
  <c r="D13" i="1"/>
  <c r="D47" i="1"/>
  <c r="E113" i="1"/>
  <c r="F113" i="1"/>
  <c r="G113" i="1"/>
  <c r="E130" i="1"/>
  <c r="F130" i="1"/>
  <c r="G130" i="1"/>
  <c r="D130" i="1"/>
  <c r="E146" i="1"/>
  <c r="F146" i="1"/>
  <c r="G146" i="1"/>
  <c r="D146" i="1"/>
  <c r="D170" i="1"/>
  <c r="E47" i="1"/>
  <c r="F47" i="1"/>
  <c r="G47" i="1"/>
  <c r="E13" i="1"/>
  <c r="F13" i="1"/>
  <c r="G13" i="1"/>
  <c r="F154" i="1"/>
  <c r="D138" i="1"/>
  <c r="D72" i="1"/>
  <c r="F96" i="1"/>
  <c r="D162" i="1"/>
  <c r="D171" i="1" s="1"/>
  <c r="F162" i="1"/>
  <c r="E96" i="1"/>
  <c r="E106" i="1" s="1"/>
  <c r="G170" i="1"/>
  <c r="F170" i="1"/>
  <c r="E170" i="1"/>
  <c r="G88" i="1"/>
  <c r="F88" i="1"/>
  <c r="E88" i="1"/>
  <c r="D88" i="1"/>
  <c r="G138" i="1"/>
  <c r="F138" i="1"/>
  <c r="E138" i="1"/>
  <c r="G122" i="1"/>
  <c r="F122" i="1"/>
  <c r="E122" i="1"/>
  <c r="D122" i="1"/>
  <c r="G154" i="1"/>
  <c r="E154" i="1"/>
  <c r="G72" i="1"/>
  <c r="F72" i="1"/>
  <c r="E72" i="1"/>
  <c r="G55" i="1"/>
  <c r="F55" i="1"/>
  <c r="E55" i="1"/>
  <c r="D55" i="1"/>
  <c r="G39" i="1"/>
  <c r="F39" i="1"/>
  <c r="E39" i="1"/>
  <c r="D39" i="1"/>
  <c r="G22" i="1"/>
  <c r="F22" i="1"/>
  <c r="E22" i="1"/>
  <c r="D22" i="1"/>
  <c r="G162" i="1"/>
  <c r="E162" i="1"/>
  <c r="E171" i="1" s="1"/>
  <c r="G96" i="1"/>
  <c r="G106" i="1" s="1"/>
  <c r="G171" i="1" l="1"/>
  <c r="D155" i="1"/>
  <c r="D172" i="1" s="1"/>
  <c r="F171" i="1"/>
  <c r="F172" i="1" s="1"/>
  <c r="G155" i="1"/>
  <c r="E155" i="1"/>
  <c r="E172" i="1" s="1"/>
  <c r="F155" i="1"/>
  <c r="D139" i="1"/>
  <c r="F139" i="1"/>
  <c r="G139" i="1"/>
  <c r="E139" i="1"/>
  <c r="F123" i="1"/>
  <c r="D123" i="1"/>
  <c r="G123" i="1"/>
  <c r="E123" i="1"/>
  <c r="F89" i="1"/>
  <c r="D89" i="1"/>
  <c r="D106" i="1"/>
  <c r="F106" i="1"/>
  <c r="G89" i="1"/>
  <c r="E89" i="1"/>
  <c r="G73" i="1"/>
  <c r="E73" i="1"/>
  <c r="D73" i="1"/>
  <c r="F73" i="1"/>
  <c r="F56" i="1"/>
  <c r="D56" i="1"/>
  <c r="G56" i="1"/>
  <c r="E56" i="1"/>
  <c r="G40" i="1"/>
  <c r="E40" i="1"/>
  <c r="D40" i="1"/>
  <c r="F40" i="1"/>
  <c r="G23" i="1"/>
  <c r="E23" i="1"/>
  <c r="F23" i="1"/>
  <c r="D23" i="1"/>
  <c r="C23" i="1"/>
  <c r="C172" i="1" s="1"/>
  <c r="G172" i="1" l="1"/>
</calcChain>
</file>

<file path=xl/sharedStrings.xml><?xml version="1.0" encoding="utf-8"?>
<sst xmlns="http://schemas.openxmlformats.org/spreadsheetml/2006/main" count="276" uniqueCount="118">
  <si>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</si>
  <si>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</si>
  <si>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Пищевые вещества (г)</t>
  </si>
  <si>
    <t>Энергетическая ценность (ккал)</t>
  </si>
  <si>
    <t>Б</t>
  </si>
  <si>
    <t>Ж</t>
  </si>
  <si>
    <t>У</t>
  </si>
  <si>
    <t>Бутерброд с маслом</t>
  </si>
  <si>
    <t>30/10</t>
  </si>
  <si>
    <t>Сосиска отварная</t>
  </si>
  <si>
    <t>Овощи в молочном соусе</t>
  </si>
  <si>
    <t>Чай с сахаром и лимоном</t>
  </si>
  <si>
    <t>200/15/7</t>
  </si>
  <si>
    <t>ПТ</t>
  </si>
  <si>
    <t>Хлеб пшеничный</t>
  </si>
  <si>
    <t>Бутерброд с повидлом</t>
  </si>
  <si>
    <t>30/20/5</t>
  </si>
  <si>
    <t>Запеканка  из творога с морковью с сгущенным молоком</t>
  </si>
  <si>
    <t xml:space="preserve">Чай с  сахаром </t>
  </si>
  <si>
    <t>200/15</t>
  </si>
  <si>
    <t>Йогурт питьевой</t>
  </si>
  <si>
    <t>Бутерброд с сыром</t>
  </si>
  <si>
    <t>30/15/5</t>
  </si>
  <si>
    <t>Каша ячневая с молоком/масло сливочное</t>
  </si>
  <si>
    <t>200/5</t>
  </si>
  <si>
    <t>Кондитерское изделие (печенье затяжное)</t>
  </si>
  <si>
    <t>Какао с молоком</t>
  </si>
  <si>
    <t>Каша рассыпчатая гречневая с маслом сливочным</t>
  </si>
  <si>
    <t>150/5</t>
  </si>
  <si>
    <t>Кофейный напиток на молоке</t>
  </si>
  <si>
    <t>Пирожок с фаршем из свежей капусты</t>
  </si>
  <si>
    <t xml:space="preserve">Бутерброд с колбасой </t>
  </si>
  <si>
    <t>30/20</t>
  </si>
  <si>
    <t>Запеканка творожная со сгущеным молоком</t>
  </si>
  <si>
    <t>150/10</t>
  </si>
  <si>
    <t>Кефир 3,2 жирности</t>
  </si>
  <si>
    <t>Омлет натуральный с маслом сливочным</t>
  </si>
  <si>
    <t>Макароны отварные с маслом сливочным</t>
  </si>
  <si>
    <t>Каша геркулесовая с маслом сливочным</t>
  </si>
  <si>
    <t>Чай с молоком</t>
  </si>
  <si>
    <t>ПР</t>
  </si>
  <si>
    <t>Снежок</t>
  </si>
  <si>
    <t>Пудинг из творога с джемом</t>
  </si>
  <si>
    <t>180/20</t>
  </si>
  <si>
    <t>Кондитерское изделие кекс Здоровье</t>
  </si>
  <si>
    <t>200/10</t>
  </si>
  <si>
    <t>кефир 3,2 жирности</t>
  </si>
  <si>
    <t>Салат из свежих огурцов</t>
  </si>
  <si>
    <t xml:space="preserve">Суп картофельный с бобовыми с курой </t>
  </si>
  <si>
    <t>250/15</t>
  </si>
  <si>
    <t>Котлеты мясная рубленая с смет/том. соусом</t>
  </si>
  <si>
    <t>Кисель плодовый</t>
  </si>
  <si>
    <t>Фрукт яблоко свежее</t>
  </si>
  <si>
    <t>Хлеб ржаной</t>
  </si>
  <si>
    <t>Салат из свежих помидоров с р/м</t>
  </si>
  <si>
    <t>Щи из свежей капусты с картоф, говядиной и смет.</t>
  </si>
  <si>
    <t>250/15/5</t>
  </si>
  <si>
    <t>Рыба отварная на молоке</t>
  </si>
  <si>
    <t>Рис отварной</t>
  </si>
  <si>
    <t>Компот из свежих яблок</t>
  </si>
  <si>
    <t>Фрукт мандарин</t>
  </si>
  <si>
    <t>Салат свеклы с яблоками</t>
  </si>
  <si>
    <t>Рассольник Ленинградский с курой со смет.</t>
  </si>
  <si>
    <t>Пюре картофельное с маслом слив.</t>
  </si>
  <si>
    <t>Биточек из говядины</t>
  </si>
  <si>
    <t>Суп молочный овощной</t>
  </si>
  <si>
    <t>Печень по-строгановски говяжья с соусом</t>
  </si>
  <si>
    <t>Компот из сухофруктов</t>
  </si>
  <si>
    <t>Фрукт груша</t>
  </si>
  <si>
    <t>Винегрет овощной</t>
  </si>
  <si>
    <t>Суп вермишелевый с курой</t>
  </si>
  <si>
    <t>Котлета рыбная</t>
  </si>
  <si>
    <t>Горошек зеленый порционно</t>
  </si>
  <si>
    <t>Суп молочный с макаронными изделиями</t>
  </si>
  <si>
    <t>Биточек из куры со смет. соусом</t>
  </si>
  <si>
    <t>50/30</t>
  </si>
  <si>
    <t>Напиток из плодов шиповника</t>
  </si>
  <si>
    <t>Огурец свежий</t>
  </si>
  <si>
    <t>Суп картофельный с рыбой</t>
  </si>
  <si>
    <t>250/20</t>
  </si>
  <si>
    <t>196С</t>
  </si>
  <si>
    <t>Гуляш из куры</t>
  </si>
  <si>
    <t>Фрукт банан</t>
  </si>
  <si>
    <t>Салат из свежей капусты с растительным маслом</t>
  </si>
  <si>
    <t>Жаркое по-домашнему из говядины</t>
  </si>
  <si>
    <t>Суп картофельный с говядиной</t>
  </si>
  <si>
    <t>250/10</t>
  </si>
  <si>
    <t>Котлеты, рубленные из птицы</t>
  </si>
  <si>
    <t>Овощное рагу с капустой со слив./м</t>
  </si>
  <si>
    <t>Салат из моркови с яблоками</t>
  </si>
  <si>
    <t>Борщ из свеж капусты с картоф, курой и сметаной</t>
  </si>
  <si>
    <t>Компот из изюма</t>
  </si>
  <si>
    <t>Каша молочная из пшена с маслом сливочным</t>
  </si>
  <si>
    <t>Сок яблочный</t>
  </si>
  <si>
    <t>Сок виноградный</t>
  </si>
  <si>
    <t>Сок абрикосовый</t>
  </si>
  <si>
    <t>Прием пищи</t>
  </si>
  <si>
    <t>Наименование блюда</t>
  </si>
  <si>
    <t>Вес блюда (г)</t>
  </si>
  <si>
    <t>№ рецептуры</t>
  </si>
  <si>
    <t>ЗАВТРАК</t>
  </si>
  <si>
    <t>Итого за завтрак:</t>
  </si>
  <si>
    <t>НЕДЕЛЯ 1, ДЕНЬ 1</t>
  </si>
  <si>
    <t>ОБЕД</t>
  </si>
  <si>
    <t>Итого за обед:</t>
  </si>
  <si>
    <t>Итого за день:</t>
  </si>
  <si>
    <t>НЕДЕЛЯ 1, ДЕНЬ 2</t>
  </si>
  <si>
    <t>НЕДЕЛЯ 1, ДЕНЬ 3</t>
  </si>
  <si>
    <t>552</t>
  </si>
  <si>
    <t>НЕДЕЛЯ 1, ДЕНЬ 4</t>
  </si>
  <si>
    <t>НЕДЕЛЯ 1, ДЕНЬ 5</t>
  </si>
  <si>
    <t>НЕДЕЛЯ 2, ДЕНЬ 1</t>
  </si>
  <si>
    <t>НЕДЕЛЯ 2, ДЕНЬ 2</t>
  </si>
  <si>
    <t>НЕДЕЛЯ 2, ДЕНЬ 3</t>
  </si>
  <si>
    <t>НЕДЕЛЯ 2, ДЕНЬ 4</t>
  </si>
  <si>
    <t>НЕДЕЛЯ 2, ДЕНЬ 5</t>
  </si>
  <si>
    <t>СРЕДНЕЕ ЗНАЧЕНИЕ ЗА ПЕРИОД</t>
  </si>
  <si>
    <t xml:space="preserve">ПРИМЕРНОЕ МЕНЮ ДЛЯ УЧАЩИХСЯ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</si>
</sst>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.00"/>
    <numFmt numFmtId="166" formatCode="[$-419]#,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2" fontId="4" fillId="2" borderId="7" xfId="0" applyNumberFormat="1" applyFont="1" applyFill="1" applyBorder="1" applyAlignment="1">
      <alignment horizontal="center" vertical="top" wrapText="1"/>
    </xf>
    <xf numFmtId="164" fontId="7" fillId="3" borderId="7" xfId="1" applyFont="1" applyFill="1" applyBorder="1" applyAlignment="1">
      <alignment horizontal="center" vertical="top" wrapText="1"/>
    </xf>
    <xf numFmtId="164" fontId="7" fillId="3" borderId="7" xfId="1" applyFont="1" applyFill="1" applyBorder="1" applyAlignment="1">
      <alignment horizontal="left" vertical="top" wrapText="1"/>
    </xf>
    <xf numFmtId="165" fontId="7" fillId="3" borderId="7" xfId="1" applyNumberFormat="1" applyFont="1" applyFill="1" applyBorder="1" applyAlignment="1">
      <alignment horizontal="center" vertical="top" wrapText="1"/>
    </xf>
    <xf numFmtId="164" fontId="8" fillId="3" borderId="7" xfId="1" applyFont="1" applyFill="1" applyBorder="1" applyAlignment="1">
      <alignment horizontal="center" vertical="top" wrapText="1"/>
    </xf>
    <xf numFmtId="164" fontId="8" fillId="3" borderId="7" xfId="1" applyFont="1" applyFill="1" applyBorder="1" applyAlignment="1">
      <alignment horizontal="left" vertical="top" wrapText="1"/>
    </xf>
    <xf numFmtId="164" fontId="8" fillId="3" borderId="7" xfId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4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164" fontId="7" fillId="3" borderId="7" xfId="1" applyFont="1" applyFill="1" applyBorder="1" applyAlignment="1">
      <alignment horizontal="center" vertical="center" wrapText="1"/>
    </xf>
    <xf numFmtId="166" fontId="7" fillId="3" borderId="7" xfId="1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164" fontId="8" fillId="3" borderId="10" xfId="1" applyFont="1" applyFill="1" applyBorder="1" applyAlignment="1">
      <alignment horizontal="center" vertical="top" wrapText="1"/>
    </xf>
    <xf numFmtId="164" fontId="7" fillId="2" borderId="7" xfId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0" fillId="2" borderId="0" xfId="0" applyFill="1"/>
    <xf numFmtId="0" fontId="3" fillId="0" borderId="7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vertical="top" wrapText="1"/>
    </xf>
    <xf numFmtId="0" fontId="9" fillId="0" borderId="0" xfId="0" applyFont="1"/>
    <xf numFmtId="0" fontId="4" fillId="2" borderId="8" xfId="0" applyFont="1" applyFill="1" applyBorder="1" applyAlignment="1">
      <alignment horizontal="center" vertical="top" wrapText="1"/>
    </xf>
    <xf numFmtId="165" fontId="7" fillId="3" borderId="8" xfId="1" applyNumberFormat="1" applyFont="1" applyFill="1" applyBorder="1" applyAlignment="1">
      <alignment horizontal="center" vertical="top" wrapText="1"/>
    </xf>
    <xf numFmtId="165" fontId="7" fillId="3" borderId="8" xfId="1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top" wrapText="1"/>
    </xf>
    <xf numFmtId="164" fontId="7" fillId="3" borderId="8" xfId="1" applyFont="1" applyFill="1" applyBorder="1" applyAlignment="1">
      <alignment horizontal="center" vertical="top" wrapText="1"/>
    </xf>
    <xf numFmtId="4" fontId="5" fillId="2" borderId="8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2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2" fontId="5" fillId="2" borderId="8" xfId="0" applyNumberFormat="1" applyFont="1" applyFill="1" applyBorder="1" applyAlignment="1">
      <alignment horizontal="center" vertical="top" wrapText="1"/>
    </xf>
    <xf numFmtId="165" fontId="7" fillId="2" borderId="8" xfId="1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49" fontId="10" fillId="2" borderId="7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164" fontId="7" fillId="6" borderId="7" xfId="1" applyFont="1" applyFill="1" applyBorder="1" applyAlignment="1">
      <alignment horizontal="left" vertical="top" wrapText="1"/>
    </xf>
    <xf numFmtId="164" fontId="7" fillId="6" borderId="7" xfId="1" applyFont="1" applyFill="1" applyBorder="1" applyAlignment="1">
      <alignment horizontal="center" vertical="top" wrapText="1"/>
    </xf>
    <xf numFmtId="164" fontId="7" fillId="6" borderId="8" xfId="1" applyFont="1" applyFill="1" applyBorder="1" applyAlignment="1">
      <alignment horizontal="center" vertical="top" wrapText="1"/>
    </xf>
    <xf numFmtId="4" fontId="10" fillId="2" borderId="7" xfId="0" applyNumberFormat="1" applyFont="1" applyFill="1" applyBorder="1" applyAlignment="1">
      <alignment horizontal="center"/>
    </xf>
    <xf numFmtId="0" fontId="0" fillId="0" borderId="7" xfId="0" applyBorder="1"/>
    <xf numFmtId="1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"/>
  <sheetViews>
    <sheetView tabSelected="1" workbookViewId="0">
      <pane ySplit="5" topLeftCell="A155" activePane="bottomLeft" state="frozen"/>
      <selection pane="bottomLeft" activeCell="B3" sqref="B3"/>
    </sheetView>
  </sheetViews>
  <sheetFormatPr defaultRowHeight="14.4" x14ac:dyDescent="0.3"/>
  <cols>
    <col min="1" max="1" width="12.5546875" style="1" customWidth="1"/>
    <col min="2" max="2" width="57.5546875" style="1" customWidth="1"/>
    <col min="3" max="3" width="9.88671875" style="1" customWidth="1"/>
    <col min="4" max="6" width="10.5546875" style="1" customWidth="1"/>
    <col min="7" max="7" width="12.88671875" style="1" customWidth="1"/>
  </cols>
  <sheetData>
    <row r="1" spans="1:8" ht="15.6" x14ac:dyDescent="0.3">
      <c r="B1" s="2" t="s">
        <v>117</v>
      </c>
    </row>
    <row r="2" spans="1:8" ht="15.6" x14ac:dyDescent="0.3">
      <c r="B2" s="3" t="s">
        <v>0</v>
      </c>
    </row>
    <row r="3" spans="1:8" ht="15.6" x14ac:dyDescent="0.3">
      <c r="B3" s="3" t="s">
        <v>1</v>
      </c>
    </row>
    <row r="4" spans="1:8" ht="15" customHeight="1" x14ac:dyDescent="0.3">
      <c r="A4" s="87" t="s">
        <v>96</v>
      </c>
      <c r="B4" s="82" t="s">
        <v>97</v>
      </c>
      <c r="C4" s="82" t="s">
        <v>98</v>
      </c>
      <c r="D4" s="84" t="s">
        <v>2</v>
      </c>
      <c r="E4" s="85"/>
      <c r="F4" s="86"/>
      <c r="G4" s="82" t="s">
        <v>3</v>
      </c>
      <c r="H4" s="80" t="s">
        <v>99</v>
      </c>
    </row>
    <row r="5" spans="1:8" ht="32.25" customHeight="1" x14ac:dyDescent="0.3">
      <c r="A5" s="88"/>
      <c r="B5" s="83"/>
      <c r="C5" s="83"/>
      <c r="D5" s="4" t="s">
        <v>4</v>
      </c>
      <c r="E5" s="4" t="s">
        <v>5</v>
      </c>
      <c r="F5" s="4" t="s">
        <v>6</v>
      </c>
      <c r="G5" s="83"/>
      <c r="H5" s="80"/>
    </row>
    <row r="6" spans="1:8" ht="15.75" customHeight="1" x14ac:dyDescent="0.3">
      <c r="A6" s="77" t="s">
        <v>102</v>
      </c>
      <c r="B6" s="78"/>
      <c r="C6" s="78"/>
      <c r="D6" s="78"/>
      <c r="E6" s="78"/>
      <c r="F6" s="78"/>
      <c r="G6" s="78"/>
      <c r="H6" s="79"/>
    </row>
    <row r="7" spans="1:8" ht="15.6" x14ac:dyDescent="0.3">
      <c r="A7" s="71" t="s">
        <v>100</v>
      </c>
      <c r="B7" s="18" t="s">
        <v>21</v>
      </c>
      <c r="C7" s="7" t="s">
        <v>22</v>
      </c>
      <c r="D7" s="16">
        <v>6.16</v>
      </c>
      <c r="E7" s="16">
        <v>7.79</v>
      </c>
      <c r="F7" s="16">
        <v>14.83</v>
      </c>
      <c r="G7" s="40">
        <v>154</v>
      </c>
      <c r="H7" s="5">
        <v>3</v>
      </c>
    </row>
    <row r="8" spans="1:8" s="35" customFormat="1" ht="15.6" x14ac:dyDescent="0.3">
      <c r="A8" s="72"/>
      <c r="B8" s="10" t="s">
        <v>9</v>
      </c>
      <c r="C8" s="9">
        <v>90</v>
      </c>
      <c r="D8" s="11">
        <v>8.0299999999999994</v>
      </c>
      <c r="E8" s="11">
        <v>22.62</v>
      </c>
      <c r="F8" s="11">
        <v>0.36</v>
      </c>
      <c r="G8" s="41">
        <v>238</v>
      </c>
      <c r="H8" s="9">
        <v>243</v>
      </c>
    </row>
    <row r="9" spans="1:8" ht="15.6" x14ac:dyDescent="0.3">
      <c r="A9" s="72"/>
      <c r="B9" s="13" t="s">
        <v>10</v>
      </c>
      <c r="C9" s="14">
        <v>150</v>
      </c>
      <c r="D9" s="15">
        <v>3.93</v>
      </c>
      <c r="E9" s="15">
        <v>2.85</v>
      </c>
      <c r="F9" s="15">
        <v>13.2</v>
      </c>
      <c r="G9" s="42">
        <v>90.9</v>
      </c>
      <c r="H9" s="12">
        <v>317</v>
      </c>
    </row>
    <row r="10" spans="1:8" ht="15.6" x14ac:dyDescent="0.3">
      <c r="A10" s="72"/>
      <c r="B10" s="6" t="s">
        <v>11</v>
      </c>
      <c r="C10" s="16" t="s">
        <v>12</v>
      </c>
      <c r="D10" s="8">
        <v>0.53</v>
      </c>
      <c r="E10" s="8">
        <v>0</v>
      </c>
      <c r="F10" s="8">
        <v>9.8699999999999992</v>
      </c>
      <c r="G10" s="43">
        <v>41.6</v>
      </c>
      <c r="H10" s="5">
        <v>377</v>
      </c>
    </row>
    <row r="11" spans="1:8" ht="15.6" x14ac:dyDescent="0.3">
      <c r="A11" s="72"/>
      <c r="B11" s="10" t="s">
        <v>25</v>
      </c>
      <c r="C11" s="9">
        <v>20</v>
      </c>
      <c r="D11" s="9">
        <v>1.7</v>
      </c>
      <c r="E11" s="9">
        <v>2.2599999999999998</v>
      </c>
      <c r="F11" s="9">
        <v>13.08</v>
      </c>
      <c r="G11" s="44">
        <v>62</v>
      </c>
      <c r="H11" s="9" t="s">
        <v>13</v>
      </c>
    </row>
    <row r="12" spans="1:8" ht="15.6" x14ac:dyDescent="0.3">
      <c r="A12" s="73"/>
      <c r="B12" s="6" t="s">
        <v>14</v>
      </c>
      <c r="C12" s="16">
        <v>30</v>
      </c>
      <c r="D12" s="16">
        <v>2.36</v>
      </c>
      <c r="E12" s="16">
        <v>0.3</v>
      </c>
      <c r="F12" s="16">
        <v>14.49</v>
      </c>
      <c r="G12" s="40">
        <v>70.14</v>
      </c>
      <c r="H12" s="5" t="s">
        <v>13</v>
      </c>
    </row>
    <row r="13" spans="1:8" ht="15.6" x14ac:dyDescent="0.3">
      <c r="A13" s="69" t="s">
        <v>101</v>
      </c>
      <c r="B13" s="70"/>
      <c r="C13" s="52" t="s">
        <v>108</v>
      </c>
      <c r="D13" s="17">
        <f t="shared" ref="D13:G13" si="0">SUM(D8:D12)</f>
        <v>16.549999999999997</v>
      </c>
      <c r="E13" s="17">
        <f t="shared" si="0"/>
        <v>28.030000000000005</v>
      </c>
      <c r="F13" s="17">
        <f t="shared" si="0"/>
        <v>51</v>
      </c>
      <c r="G13" s="45">
        <f t="shared" si="0"/>
        <v>502.64</v>
      </c>
      <c r="H13" s="61"/>
    </row>
    <row r="14" spans="1:8" ht="15.6" x14ac:dyDescent="0.3">
      <c r="A14" s="71" t="s">
        <v>103</v>
      </c>
      <c r="B14" s="18" t="s">
        <v>47</v>
      </c>
      <c r="C14" s="24">
        <v>60</v>
      </c>
      <c r="D14" s="16">
        <v>0.4</v>
      </c>
      <c r="E14" s="16">
        <v>3.7</v>
      </c>
      <c r="F14" s="16">
        <v>1.0900000000000001</v>
      </c>
      <c r="G14" s="40">
        <v>38.79</v>
      </c>
      <c r="H14" s="5">
        <v>20</v>
      </c>
    </row>
    <row r="15" spans="1:8" ht="15.6" x14ac:dyDescent="0.3">
      <c r="A15" s="72"/>
      <c r="B15" s="18" t="s">
        <v>48</v>
      </c>
      <c r="C15" s="24" t="s">
        <v>49</v>
      </c>
      <c r="D15" s="28">
        <v>2.4900000000000002</v>
      </c>
      <c r="E15" s="28">
        <v>5.27</v>
      </c>
      <c r="F15" s="28">
        <v>16.54</v>
      </c>
      <c r="G15" s="46">
        <v>148.25</v>
      </c>
      <c r="H15" s="5">
        <v>102</v>
      </c>
    </row>
    <row r="16" spans="1:8" ht="15.6" x14ac:dyDescent="0.3">
      <c r="A16" s="72"/>
      <c r="B16" s="18" t="s">
        <v>50</v>
      </c>
      <c r="C16" s="24">
        <v>90</v>
      </c>
      <c r="D16" s="8">
        <v>8.27</v>
      </c>
      <c r="E16" s="8">
        <v>10.02</v>
      </c>
      <c r="F16" s="8">
        <v>8.7899999999999991</v>
      </c>
      <c r="G16" s="43">
        <v>131</v>
      </c>
      <c r="H16" s="5">
        <v>268</v>
      </c>
    </row>
    <row r="17" spans="1:8" ht="15.6" x14ac:dyDescent="0.3">
      <c r="A17" s="72"/>
      <c r="B17" s="18" t="s">
        <v>37</v>
      </c>
      <c r="C17" s="19" t="s">
        <v>28</v>
      </c>
      <c r="D17" s="20">
        <v>5.0999999999999996</v>
      </c>
      <c r="E17" s="20">
        <v>7.5</v>
      </c>
      <c r="F17" s="20">
        <v>28.5</v>
      </c>
      <c r="G17" s="47">
        <v>201.9</v>
      </c>
      <c r="H17" s="5">
        <v>309</v>
      </c>
    </row>
    <row r="18" spans="1:8" ht="15.6" x14ac:dyDescent="0.3">
      <c r="A18" s="72"/>
      <c r="B18" s="18" t="s">
        <v>51</v>
      </c>
      <c r="C18" s="24">
        <v>200</v>
      </c>
      <c r="D18" s="29">
        <v>0</v>
      </c>
      <c r="E18" s="29">
        <v>0</v>
      </c>
      <c r="F18" s="29">
        <v>29</v>
      </c>
      <c r="G18" s="48">
        <v>125</v>
      </c>
      <c r="H18" s="5">
        <v>350</v>
      </c>
    </row>
    <row r="19" spans="1:8" ht="15.6" x14ac:dyDescent="0.3">
      <c r="A19" s="72"/>
      <c r="B19" s="10" t="s">
        <v>52</v>
      </c>
      <c r="C19" s="9">
        <v>100</v>
      </c>
      <c r="D19" s="11">
        <v>0.4</v>
      </c>
      <c r="E19" s="11">
        <v>0.4</v>
      </c>
      <c r="F19" s="11">
        <v>9.8000000000000007</v>
      </c>
      <c r="G19" s="41">
        <v>47</v>
      </c>
      <c r="H19" s="9">
        <v>338</v>
      </c>
    </row>
    <row r="20" spans="1:8" ht="15.6" x14ac:dyDescent="0.3">
      <c r="A20" s="72"/>
      <c r="B20" s="6" t="s">
        <v>14</v>
      </c>
      <c r="C20" s="16">
        <v>30</v>
      </c>
      <c r="D20" s="16">
        <v>2.36</v>
      </c>
      <c r="E20" s="16">
        <v>0.3</v>
      </c>
      <c r="F20" s="16">
        <v>14.49</v>
      </c>
      <c r="G20" s="40">
        <v>70.14</v>
      </c>
      <c r="H20" s="5" t="s">
        <v>13</v>
      </c>
    </row>
    <row r="21" spans="1:8" ht="15.6" x14ac:dyDescent="0.3">
      <c r="A21" s="73"/>
      <c r="B21" s="18" t="s">
        <v>53</v>
      </c>
      <c r="C21" s="24">
        <v>30</v>
      </c>
      <c r="D21" s="8">
        <v>1.4</v>
      </c>
      <c r="E21" s="8">
        <v>0.3</v>
      </c>
      <c r="F21" s="8">
        <v>13.38</v>
      </c>
      <c r="G21" s="43">
        <v>66</v>
      </c>
      <c r="H21" s="5" t="s">
        <v>13</v>
      </c>
    </row>
    <row r="22" spans="1:8" ht="15.6" x14ac:dyDescent="0.3">
      <c r="A22" s="69" t="s">
        <v>104</v>
      </c>
      <c r="B22" s="70"/>
      <c r="C22" s="55">
        <v>920</v>
      </c>
      <c r="D22" s="22">
        <f t="shared" ref="D22:G22" si="1">SUM(D14:D21)</f>
        <v>20.419999999999995</v>
      </c>
      <c r="E22" s="22">
        <f t="shared" si="1"/>
        <v>27.49</v>
      </c>
      <c r="F22" s="22">
        <f t="shared" si="1"/>
        <v>121.58999999999999</v>
      </c>
      <c r="G22" s="49">
        <f t="shared" si="1"/>
        <v>828.07999999999993</v>
      </c>
      <c r="H22" s="61"/>
    </row>
    <row r="23" spans="1:8" ht="15.6" x14ac:dyDescent="0.3">
      <c r="A23" s="69" t="s">
        <v>105</v>
      </c>
      <c r="B23" s="70"/>
      <c r="C23" s="54">
        <f>C13+C22</f>
        <v>1472</v>
      </c>
      <c r="D23" s="54">
        <f t="shared" ref="D23:G23" si="2">D13+D22</f>
        <v>36.969999999999992</v>
      </c>
      <c r="E23" s="54">
        <f t="shared" si="2"/>
        <v>55.52</v>
      </c>
      <c r="F23" s="54">
        <f t="shared" si="2"/>
        <v>172.58999999999997</v>
      </c>
      <c r="G23" s="54">
        <f t="shared" si="2"/>
        <v>1330.7199999999998</v>
      </c>
      <c r="H23" s="61"/>
    </row>
    <row r="24" spans="1:8" ht="15.75" customHeight="1" x14ac:dyDescent="0.3">
      <c r="A24" s="77" t="s">
        <v>106</v>
      </c>
      <c r="B24" s="78"/>
      <c r="C24" s="78"/>
      <c r="D24" s="78"/>
      <c r="E24" s="78"/>
      <c r="F24" s="78"/>
      <c r="G24" s="78"/>
      <c r="H24" s="79"/>
    </row>
    <row r="25" spans="1:8" ht="15.6" x14ac:dyDescent="0.3">
      <c r="A25" s="71" t="s">
        <v>100</v>
      </c>
      <c r="B25" s="18" t="s">
        <v>15</v>
      </c>
      <c r="C25" s="19" t="s">
        <v>16</v>
      </c>
      <c r="D25" s="20">
        <v>2.4</v>
      </c>
      <c r="E25" s="20">
        <v>3.87</v>
      </c>
      <c r="F25" s="20">
        <v>27.83</v>
      </c>
      <c r="G25" s="47">
        <v>156</v>
      </c>
      <c r="H25" s="5">
        <v>2</v>
      </c>
    </row>
    <row r="26" spans="1:8" ht="15.6" x14ac:dyDescent="0.3">
      <c r="A26" s="72"/>
      <c r="B26" s="10" t="s">
        <v>17</v>
      </c>
      <c r="C26" s="12">
        <v>150</v>
      </c>
      <c r="D26" s="21">
        <v>14.6</v>
      </c>
      <c r="E26" s="21">
        <v>13.8</v>
      </c>
      <c r="F26" s="21">
        <v>45</v>
      </c>
      <c r="G26" s="50">
        <v>366</v>
      </c>
      <c r="H26" s="9">
        <v>224</v>
      </c>
    </row>
    <row r="27" spans="1:8" ht="15.6" x14ac:dyDescent="0.3">
      <c r="A27" s="72"/>
      <c r="B27" s="18" t="s">
        <v>18</v>
      </c>
      <c r="C27" s="16" t="s">
        <v>19</v>
      </c>
      <c r="D27" s="16">
        <v>0.53</v>
      </c>
      <c r="E27" s="16">
        <v>0</v>
      </c>
      <c r="F27" s="16">
        <v>9.4700000000000006</v>
      </c>
      <c r="G27" s="40">
        <v>40</v>
      </c>
      <c r="H27" s="5">
        <v>376</v>
      </c>
    </row>
    <row r="28" spans="1:8" ht="15.6" x14ac:dyDescent="0.3">
      <c r="A28" s="72"/>
      <c r="B28" s="10" t="s">
        <v>20</v>
      </c>
      <c r="C28" s="9">
        <v>200</v>
      </c>
      <c r="D28" s="9">
        <v>5.9</v>
      </c>
      <c r="E28" s="9">
        <v>2.5</v>
      </c>
      <c r="F28" s="9">
        <v>8.5</v>
      </c>
      <c r="G28" s="44">
        <v>87</v>
      </c>
      <c r="H28" s="9" t="s">
        <v>13</v>
      </c>
    </row>
    <row r="29" spans="1:8" ht="15.6" x14ac:dyDescent="0.3">
      <c r="A29" s="73"/>
      <c r="B29" s="6" t="s">
        <v>14</v>
      </c>
      <c r="C29" s="16">
        <v>30</v>
      </c>
      <c r="D29" s="16">
        <v>2.36</v>
      </c>
      <c r="E29" s="16">
        <v>0.3</v>
      </c>
      <c r="F29" s="16">
        <v>14.49</v>
      </c>
      <c r="G29" s="40">
        <v>70.14</v>
      </c>
      <c r="H29" s="5" t="s">
        <v>13</v>
      </c>
    </row>
    <row r="30" spans="1:8" ht="15.6" x14ac:dyDescent="0.3">
      <c r="A30" s="69" t="s">
        <v>101</v>
      </c>
      <c r="B30" s="70"/>
      <c r="C30" s="55">
        <v>650</v>
      </c>
      <c r="D30" s="22">
        <f t="shared" ref="D30:G30" si="3">SUM(D25:D29)</f>
        <v>25.79</v>
      </c>
      <c r="E30" s="22">
        <f t="shared" si="3"/>
        <v>20.470000000000002</v>
      </c>
      <c r="F30" s="22">
        <f t="shared" si="3"/>
        <v>105.28999999999999</v>
      </c>
      <c r="G30" s="49">
        <f t="shared" si="3"/>
        <v>719.14</v>
      </c>
      <c r="H30" s="61"/>
    </row>
    <row r="31" spans="1:8" ht="15.6" x14ac:dyDescent="0.3">
      <c r="A31" s="71" t="s">
        <v>103</v>
      </c>
      <c r="B31" s="18" t="s">
        <v>54</v>
      </c>
      <c r="C31" s="24">
        <v>60</v>
      </c>
      <c r="D31" s="29">
        <v>0.67</v>
      </c>
      <c r="E31" s="29">
        <v>3.7</v>
      </c>
      <c r="F31" s="29">
        <v>2.77</v>
      </c>
      <c r="G31" s="48">
        <v>47.14</v>
      </c>
      <c r="H31" s="5">
        <v>23</v>
      </c>
    </row>
    <row r="32" spans="1:8" ht="15.6" x14ac:dyDescent="0.3">
      <c r="A32" s="72"/>
      <c r="B32" s="18" t="s">
        <v>55</v>
      </c>
      <c r="C32" s="24" t="s">
        <v>56</v>
      </c>
      <c r="D32" s="8">
        <v>1.77</v>
      </c>
      <c r="E32" s="8">
        <v>4.95</v>
      </c>
      <c r="F32" s="8">
        <v>7.9</v>
      </c>
      <c r="G32" s="43">
        <v>89.75</v>
      </c>
      <c r="H32" s="28">
        <v>88</v>
      </c>
    </row>
    <row r="33" spans="1:8" ht="15.6" x14ac:dyDescent="0.3">
      <c r="A33" s="72"/>
      <c r="B33" s="18" t="s">
        <v>57</v>
      </c>
      <c r="C33" s="24">
        <v>90</v>
      </c>
      <c r="D33" s="8">
        <v>9.2799999999999994</v>
      </c>
      <c r="E33" s="8">
        <v>5.28</v>
      </c>
      <c r="F33" s="8">
        <v>2.14</v>
      </c>
      <c r="G33" s="43">
        <v>93</v>
      </c>
      <c r="H33" s="5">
        <v>228</v>
      </c>
    </row>
    <row r="34" spans="1:8" ht="15.6" x14ac:dyDescent="0.3">
      <c r="A34" s="72"/>
      <c r="B34" s="13" t="s">
        <v>58</v>
      </c>
      <c r="C34" s="30">
        <v>150</v>
      </c>
      <c r="D34" s="11">
        <v>3.67</v>
      </c>
      <c r="E34" s="11">
        <v>5.4</v>
      </c>
      <c r="F34" s="11">
        <v>28</v>
      </c>
      <c r="G34" s="41">
        <v>210.11</v>
      </c>
      <c r="H34" s="12">
        <v>304</v>
      </c>
    </row>
    <row r="35" spans="1:8" ht="15.6" x14ac:dyDescent="0.3">
      <c r="A35" s="72"/>
      <c r="B35" s="18" t="s">
        <v>59</v>
      </c>
      <c r="C35" s="24">
        <v>200</v>
      </c>
      <c r="D35" s="16">
        <v>0.16</v>
      </c>
      <c r="E35" s="16">
        <v>0.16</v>
      </c>
      <c r="F35" s="16">
        <v>23.88</v>
      </c>
      <c r="G35" s="40">
        <v>97.6</v>
      </c>
      <c r="H35" s="5">
        <v>342</v>
      </c>
    </row>
    <row r="36" spans="1:8" ht="15.6" x14ac:dyDescent="0.3">
      <c r="A36" s="72"/>
      <c r="B36" s="10" t="s">
        <v>60</v>
      </c>
      <c r="C36" s="31">
        <v>100</v>
      </c>
      <c r="D36" s="11">
        <v>0.9</v>
      </c>
      <c r="E36" s="11">
        <v>0.02</v>
      </c>
      <c r="F36" s="11">
        <v>8.1</v>
      </c>
      <c r="G36" s="41">
        <v>43</v>
      </c>
      <c r="H36" s="9">
        <v>341</v>
      </c>
    </row>
    <row r="37" spans="1:8" ht="15.6" x14ac:dyDescent="0.3">
      <c r="A37" s="72"/>
      <c r="B37" s="6" t="s">
        <v>14</v>
      </c>
      <c r="C37" s="16">
        <v>30</v>
      </c>
      <c r="D37" s="16">
        <v>2.36</v>
      </c>
      <c r="E37" s="16">
        <v>0.3</v>
      </c>
      <c r="F37" s="16">
        <v>14.49</v>
      </c>
      <c r="G37" s="40">
        <v>70.14</v>
      </c>
      <c r="H37" s="5" t="s">
        <v>13</v>
      </c>
    </row>
    <row r="38" spans="1:8" ht="15.6" x14ac:dyDescent="0.3">
      <c r="A38" s="73"/>
      <c r="B38" s="18" t="s">
        <v>53</v>
      </c>
      <c r="C38" s="24">
        <v>30</v>
      </c>
      <c r="D38" s="16">
        <v>1.4</v>
      </c>
      <c r="E38" s="16">
        <v>0.3</v>
      </c>
      <c r="F38" s="16">
        <v>13.38</v>
      </c>
      <c r="G38" s="40">
        <v>66</v>
      </c>
      <c r="H38" s="5" t="s">
        <v>13</v>
      </c>
    </row>
    <row r="39" spans="1:8" ht="15.6" x14ac:dyDescent="0.3">
      <c r="A39" s="69" t="s">
        <v>104</v>
      </c>
      <c r="B39" s="70"/>
      <c r="C39" s="55">
        <v>920</v>
      </c>
      <c r="D39" s="22">
        <f t="shared" ref="D39:G39" si="4">SUM(D31:D38)</f>
        <v>20.209999999999997</v>
      </c>
      <c r="E39" s="22">
        <f t="shared" si="4"/>
        <v>20.11</v>
      </c>
      <c r="F39" s="22">
        <f t="shared" si="4"/>
        <v>100.65999999999998</v>
      </c>
      <c r="G39" s="49">
        <f t="shared" si="4"/>
        <v>716.74</v>
      </c>
      <c r="H39" s="61"/>
    </row>
    <row r="40" spans="1:8" ht="15.6" x14ac:dyDescent="0.3">
      <c r="A40" s="69" t="s">
        <v>105</v>
      </c>
      <c r="B40" s="70"/>
      <c r="C40" s="57">
        <f>C30+C39</f>
        <v>1570</v>
      </c>
      <c r="D40" s="56">
        <f t="shared" ref="D40:G40" si="5">D30+D39</f>
        <v>46</v>
      </c>
      <c r="E40" s="56">
        <f t="shared" si="5"/>
        <v>40.58</v>
      </c>
      <c r="F40" s="56">
        <f t="shared" si="5"/>
        <v>205.95</v>
      </c>
      <c r="G40" s="56">
        <f t="shared" si="5"/>
        <v>1435.88</v>
      </c>
      <c r="H40" s="61"/>
    </row>
    <row r="41" spans="1:8" ht="15.75" customHeight="1" x14ac:dyDescent="0.3">
      <c r="A41" s="77" t="s">
        <v>107</v>
      </c>
      <c r="B41" s="78"/>
      <c r="C41" s="78"/>
      <c r="D41" s="78"/>
      <c r="E41" s="78"/>
      <c r="F41" s="78"/>
      <c r="G41" s="78"/>
      <c r="H41" s="79"/>
    </row>
    <row r="42" spans="1:8" ht="15.6" x14ac:dyDescent="0.3">
      <c r="A42" s="71" t="s">
        <v>100</v>
      </c>
      <c r="B42" s="23" t="s">
        <v>31</v>
      </c>
      <c r="C42" s="16" t="s">
        <v>32</v>
      </c>
      <c r="D42" s="16">
        <v>5.3</v>
      </c>
      <c r="E42" s="16">
        <v>8.26</v>
      </c>
      <c r="F42" s="16">
        <v>14.82</v>
      </c>
      <c r="G42" s="40">
        <v>155</v>
      </c>
      <c r="H42" s="5">
        <v>6</v>
      </c>
    </row>
    <row r="43" spans="1:8" ht="15.6" x14ac:dyDescent="0.3">
      <c r="A43" s="72"/>
      <c r="B43" s="18" t="s">
        <v>23</v>
      </c>
      <c r="C43" s="16" t="s">
        <v>24</v>
      </c>
      <c r="D43" s="8">
        <v>7.31</v>
      </c>
      <c r="E43" s="8">
        <v>10.98</v>
      </c>
      <c r="F43" s="8">
        <v>39.200000000000003</v>
      </c>
      <c r="G43" s="43">
        <v>286</v>
      </c>
      <c r="H43" s="5">
        <v>174</v>
      </c>
    </row>
    <row r="44" spans="1:8" ht="15.6" x14ac:dyDescent="0.3">
      <c r="A44" s="72"/>
      <c r="B44" s="18" t="s">
        <v>29</v>
      </c>
      <c r="C44" s="16">
        <v>200</v>
      </c>
      <c r="D44" s="16">
        <v>3.2</v>
      </c>
      <c r="E44" s="16">
        <v>2.68</v>
      </c>
      <c r="F44" s="16">
        <v>15.95</v>
      </c>
      <c r="G44" s="40">
        <v>100.6</v>
      </c>
      <c r="H44" s="5">
        <v>379</v>
      </c>
    </row>
    <row r="45" spans="1:8" ht="15.6" x14ac:dyDescent="0.3">
      <c r="A45" s="72"/>
      <c r="B45" s="18" t="s">
        <v>30</v>
      </c>
      <c r="C45" s="16">
        <v>50</v>
      </c>
      <c r="D45" s="16">
        <v>3.04</v>
      </c>
      <c r="E45" s="16">
        <v>1.42</v>
      </c>
      <c r="F45" s="16">
        <v>18.2</v>
      </c>
      <c r="G45" s="40">
        <v>98</v>
      </c>
      <c r="H45" s="5">
        <v>406</v>
      </c>
    </row>
    <row r="46" spans="1:8" ht="15.6" x14ac:dyDescent="0.3">
      <c r="A46" s="73"/>
      <c r="B46" s="6" t="s">
        <v>14</v>
      </c>
      <c r="C46" s="16">
        <v>30</v>
      </c>
      <c r="D46" s="16">
        <v>2.36</v>
      </c>
      <c r="E46" s="16">
        <v>0.3</v>
      </c>
      <c r="F46" s="16">
        <v>14.49</v>
      </c>
      <c r="G46" s="40">
        <v>70.14</v>
      </c>
      <c r="H46" s="5" t="s">
        <v>13</v>
      </c>
    </row>
    <row r="47" spans="1:8" ht="15.6" x14ac:dyDescent="0.3">
      <c r="A47" s="69" t="s">
        <v>101</v>
      </c>
      <c r="B47" s="70"/>
      <c r="C47" s="53">
        <f>SUM(C42:C46)</f>
        <v>280</v>
      </c>
      <c r="D47" s="22">
        <f t="shared" ref="D47:G47" si="6">SUM(D42:D46)</f>
        <v>21.209999999999997</v>
      </c>
      <c r="E47" s="22">
        <f t="shared" si="6"/>
        <v>23.640000000000004</v>
      </c>
      <c r="F47" s="22">
        <f t="shared" si="6"/>
        <v>102.66</v>
      </c>
      <c r="G47" s="49">
        <f t="shared" si="6"/>
        <v>709.74</v>
      </c>
      <c r="H47" s="61"/>
    </row>
    <row r="48" spans="1:8" ht="15.6" x14ac:dyDescent="0.3">
      <c r="A48" s="71" t="s">
        <v>103</v>
      </c>
      <c r="B48" s="18" t="s">
        <v>61</v>
      </c>
      <c r="C48" s="32">
        <v>60</v>
      </c>
      <c r="D48" s="20">
        <v>0.79</v>
      </c>
      <c r="E48" s="20">
        <v>3.1</v>
      </c>
      <c r="F48" s="20">
        <v>7.27</v>
      </c>
      <c r="G48" s="47">
        <v>60.07</v>
      </c>
      <c r="H48" s="5">
        <v>54</v>
      </c>
    </row>
    <row r="49" spans="1:8" ht="15.6" x14ac:dyDescent="0.3">
      <c r="A49" s="72"/>
      <c r="B49" s="13" t="s">
        <v>62</v>
      </c>
      <c r="C49" s="30" t="s">
        <v>56</v>
      </c>
      <c r="D49" s="9">
        <v>2.2000000000000002</v>
      </c>
      <c r="E49" s="9">
        <v>5.2</v>
      </c>
      <c r="F49" s="9">
        <v>15.58</v>
      </c>
      <c r="G49" s="44">
        <v>117.9</v>
      </c>
      <c r="H49" s="12">
        <v>96</v>
      </c>
    </row>
    <row r="50" spans="1:8" ht="15.6" x14ac:dyDescent="0.3">
      <c r="A50" s="72"/>
      <c r="B50" s="13" t="s">
        <v>63</v>
      </c>
      <c r="C50" s="30" t="s">
        <v>28</v>
      </c>
      <c r="D50" s="9">
        <v>3.06</v>
      </c>
      <c r="E50" s="9">
        <v>4.8</v>
      </c>
      <c r="F50" s="9">
        <v>20.440000000000001</v>
      </c>
      <c r="G50" s="44">
        <v>137.25</v>
      </c>
      <c r="H50" s="12">
        <v>312</v>
      </c>
    </row>
    <row r="51" spans="1:8" ht="15.6" x14ac:dyDescent="0.3">
      <c r="A51" s="72"/>
      <c r="B51" s="13" t="s">
        <v>64</v>
      </c>
      <c r="C51" s="30">
        <v>90</v>
      </c>
      <c r="D51" s="9">
        <v>8.25</v>
      </c>
      <c r="E51" s="9">
        <v>12.1</v>
      </c>
      <c r="F51" s="9">
        <v>0.82</v>
      </c>
      <c r="G51" s="44">
        <v>172</v>
      </c>
      <c r="H51" s="12">
        <v>268</v>
      </c>
    </row>
    <row r="52" spans="1:8" s="35" customFormat="1" ht="15.6" x14ac:dyDescent="0.3">
      <c r="A52" s="72"/>
      <c r="B52" s="18" t="s">
        <v>95</v>
      </c>
      <c r="C52" s="24">
        <v>200</v>
      </c>
      <c r="D52" s="29">
        <v>1</v>
      </c>
      <c r="E52" s="29">
        <v>0</v>
      </c>
      <c r="F52" s="29">
        <v>25.4</v>
      </c>
      <c r="G52" s="48">
        <v>105.6</v>
      </c>
      <c r="H52" s="5">
        <v>389</v>
      </c>
    </row>
    <row r="53" spans="1:8" ht="15.6" x14ac:dyDescent="0.3">
      <c r="A53" s="72"/>
      <c r="B53" s="6" t="s">
        <v>14</v>
      </c>
      <c r="C53" s="16">
        <v>30</v>
      </c>
      <c r="D53" s="16">
        <v>2.36</v>
      </c>
      <c r="E53" s="16">
        <v>0.3</v>
      </c>
      <c r="F53" s="16">
        <v>14.49</v>
      </c>
      <c r="G53" s="40">
        <v>70.14</v>
      </c>
      <c r="H53" s="5" t="s">
        <v>13</v>
      </c>
    </row>
    <row r="54" spans="1:8" ht="15.6" x14ac:dyDescent="0.3">
      <c r="A54" s="73"/>
      <c r="B54" s="18" t="s">
        <v>53</v>
      </c>
      <c r="C54" s="24">
        <v>30</v>
      </c>
      <c r="D54" s="8">
        <v>1.4</v>
      </c>
      <c r="E54" s="8">
        <v>0.3</v>
      </c>
      <c r="F54" s="8">
        <v>13.38</v>
      </c>
      <c r="G54" s="43">
        <v>66</v>
      </c>
      <c r="H54" s="5" t="s">
        <v>13</v>
      </c>
    </row>
    <row r="55" spans="1:8" ht="15.6" x14ac:dyDescent="0.3">
      <c r="A55" s="69" t="s">
        <v>104</v>
      </c>
      <c r="B55" s="70"/>
      <c r="C55" s="58">
        <v>820</v>
      </c>
      <c r="D55" s="22">
        <f>SUM(D48:D54)</f>
        <v>19.059999999999999</v>
      </c>
      <c r="E55" s="22">
        <f>SUM(E48:E54)</f>
        <v>25.800000000000004</v>
      </c>
      <c r="F55" s="22">
        <f>SUM(F48:F54)</f>
        <v>97.38</v>
      </c>
      <c r="G55" s="49">
        <f>SUM(G48:G54)</f>
        <v>728.96</v>
      </c>
      <c r="H55" s="61"/>
    </row>
    <row r="56" spans="1:8" ht="15.6" x14ac:dyDescent="0.3">
      <c r="A56" s="69" t="s">
        <v>105</v>
      </c>
      <c r="B56" s="70"/>
      <c r="C56" s="59">
        <f>C47+C55</f>
        <v>1100</v>
      </c>
      <c r="D56" s="59">
        <f t="shared" ref="D56:G56" si="7">D47+D55</f>
        <v>40.269999999999996</v>
      </c>
      <c r="E56" s="59">
        <f t="shared" si="7"/>
        <v>49.440000000000012</v>
      </c>
      <c r="F56" s="59">
        <f t="shared" si="7"/>
        <v>200.04</v>
      </c>
      <c r="G56" s="59">
        <f t="shared" si="7"/>
        <v>1438.7</v>
      </c>
      <c r="H56" s="61"/>
    </row>
    <row r="57" spans="1:8" ht="15.75" customHeight="1" x14ac:dyDescent="0.3">
      <c r="A57" s="77" t="s">
        <v>109</v>
      </c>
      <c r="B57" s="78"/>
      <c r="C57" s="78"/>
      <c r="D57" s="78"/>
      <c r="E57" s="78"/>
      <c r="F57" s="78"/>
      <c r="G57" s="78"/>
      <c r="H57" s="79"/>
    </row>
    <row r="58" spans="1:8" ht="15.6" x14ac:dyDescent="0.3">
      <c r="A58" s="71" t="s">
        <v>100</v>
      </c>
      <c r="B58" s="18" t="s">
        <v>21</v>
      </c>
      <c r="C58" s="7" t="s">
        <v>22</v>
      </c>
      <c r="D58" s="16">
        <v>6.16</v>
      </c>
      <c r="E58" s="16">
        <v>7.79</v>
      </c>
      <c r="F58" s="16">
        <v>14.83</v>
      </c>
      <c r="G58" s="40">
        <v>154</v>
      </c>
      <c r="H58" s="5">
        <v>3</v>
      </c>
    </row>
    <row r="59" spans="1:8" s="35" customFormat="1" ht="15.6" x14ac:dyDescent="0.3">
      <c r="A59" s="72"/>
      <c r="B59" s="10" t="s">
        <v>9</v>
      </c>
      <c r="C59" s="9">
        <v>90</v>
      </c>
      <c r="D59" s="11">
        <v>8.0299999999999994</v>
      </c>
      <c r="E59" s="11">
        <v>22.62</v>
      </c>
      <c r="F59" s="11">
        <v>0.36</v>
      </c>
      <c r="G59" s="41">
        <v>238</v>
      </c>
      <c r="H59" s="9">
        <v>243</v>
      </c>
    </row>
    <row r="60" spans="1:8" s="35" customFormat="1" ht="15.6" x14ac:dyDescent="0.3">
      <c r="A60" s="72"/>
      <c r="B60" s="6" t="s">
        <v>27</v>
      </c>
      <c r="C60" s="16" t="s">
        <v>28</v>
      </c>
      <c r="D60" s="16">
        <v>8.6</v>
      </c>
      <c r="E60" s="16">
        <v>6.1</v>
      </c>
      <c r="F60" s="16">
        <v>38.6</v>
      </c>
      <c r="G60" s="40">
        <v>243.75</v>
      </c>
      <c r="H60" s="28">
        <v>302</v>
      </c>
    </row>
    <row r="61" spans="1:8" ht="15.6" x14ac:dyDescent="0.3">
      <c r="A61" s="72"/>
      <c r="B61" s="6" t="s">
        <v>26</v>
      </c>
      <c r="C61" s="16">
        <v>200</v>
      </c>
      <c r="D61" s="16">
        <v>3.78</v>
      </c>
      <c r="E61" s="16">
        <v>0.67</v>
      </c>
      <c r="F61" s="16">
        <v>26</v>
      </c>
      <c r="G61" s="40">
        <v>125</v>
      </c>
      <c r="H61" s="5">
        <v>382</v>
      </c>
    </row>
    <row r="62" spans="1:8" ht="15.6" x14ac:dyDescent="0.3">
      <c r="A62" s="73"/>
      <c r="B62" s="6" t="s">
        <v>14</v>
      </c>
      <c r="C62" s="16">
        <v>30</v>
      </c>
      <c r="D62" s="16">
        <v>2.36</v>
      </c>
      <c r="E62" s="16">
        <v>0.3</v>
      </c>
      <c r="F62" s="16">
        <v>14.49</v>
      </c>
      <c r="G62" s="40">
        <v>70.14</v>
      </c>
      <c r="H62" s="5" t="s">
        <v>13</v>
      </c>
    </row>
    <row r="63" spans="1:8" ht="15.6" x14ac:dyDescent="0.3">
      <c r="A63" s="69" t="s">
        <v>101</v>
      </c>
      <c r="B63" s="70"/>
      <c r="C63" s="53">
        <v>515</v>
      </c>
      <c r="D63" s="17">
        <f t="shared" ref="D63:G63" si="8">SUM(D58:D62)</f>
        <v>28.93</v>
      </c>
      <c r="E63" s="17">
        <f t="shared" si="8"/>
        <v>37.479999999999997</v>
      </c>
      <c r="F63" s="17">
        <f t="shared" si="8"/>
        <v>94.279999999999987</v>
      </c>
      <c r="G63" s="45">
        <f t="shared" si="8"/>
        <v>830.89</v>
      </c>
      <c r="H63" s="61"/>
    </row>
    <row r="64" spans="1:8" ht="15.6" x14ac:dyDescent="0.3">
      <c r="A64" s="71" t="s">
        <v>103</v>
      </c>
      <c r="B64" s="18" t="s">
        <v>47</v>
      </c>
      <c r="C64" s="24">
        <v>60</v>
      </c>
      <c r="D64" s="16">
        <v>0.4</v>
      </c>
      <c r="E64" s="16">
        <v>3.7</v>
      </c>
      <c r="F64" s="16">
        <v>1.0900000000000001</v>
      </c>
      <c r="G64" s="40">
        <v>38.79</v>
      </c>
      <c r="H64" s="5">
        <v>20</v>
      </c>
    </row>
    <row r="65" spans="1:8" ht="15.6" x14ac:dyDescent="0.3">
      <c r="A65" s="72"/>
      <c r="B65" s="18" t="s">
        <v>65</v>
      </c>
      <c r="C65" s="16">
        <v>250</v>
      </c>
      <c r="D65" s="8">
        <v>4.93</v>
      </c>
      <c r="E65" s="8">
        <v>5.05</v>
      </c>
      <c r="F65" s="8">
        <v>14.97</v>
      </c>
      <c r="G65" s="43">
        <v>136.75</v>
      </c>
      <c r="H65" s="5">
        <v>123</v>
      </c>
    </row>
    <row r="66" spans="1:8" ht="15.6" x14ac:dyDescent="0.3">
      <c r="A66" s="72"/>
      <c r="B66" s="18" t="s">
        <v>37</v>
      </c>
      <c r="C66" s="19" t="s">
        <v>28</v>
      </c>
      <c r="D66" s="20">
        <v>5.0999999999999996</v>
      </c>
      <c r="E66" s="20">
        <v>7.5</v>
      </c>
      <c r="F66" s="20">
        <v>28.5</v>
      </c>
      <c r="G66" s="47">
        <v>201.9</v>
      </c>
      <c r="H66" s="5">
        <v>309</v>
      </c>
    </row>
    <row r="67" spans="1:8" ht="15.6" x14ac:dyDescent="0.3">
      <c r="A67" s="72"/>
      <c r="B67" s="18" t="s">
        <v>66</v>
      </c>
      <c r="C67" s="16">
        <v>100</v>
      </c>
      <c r="D67" s="33">
        <v>13.26</v>
      </c>
      <c r="E67" s="33">
        <v>11.23</v>
      </c>
      <c r="F67" s="33">
        <v>3.52</v>
      </c>
      <c r="G67" s="51">
        <v>185</v>
      </c>
      <c r="H67" s="5">
        <v>255</v>
      </c>
    </row>
    <row r="68" spans="1:8" ht="15.6" x14ac:dyDescent="0.3">
      <c r="A68" s="72"/>
      <c r="B68" s="18" t="s">
        <v>91</v>
      </c>
      <c r="C68" s="24">
        <v>200</v>
      </c>
      <c r="D68" s="29">
        <v>0.35</v>
      </c>
      <c r="E68" s="29">
        <v>0.08</v>
      </c>
      <c r="F68" s="29">
        <v>36.700000000000003</v>
      </c>
      <c r="G68" s="48">
        <v>122.2</v>
      </c>
      <c r="H68" s="5">
        <v>348</v>
      </c>
    </row>
    <row r="69" spans="1:8" ht="15.6" x14ac:dyDescent="0.3">
      <c r="A69" s="72"/>
      <c r="B69" s="10" t="s">
        <v>68</v>
      </c>
      <c r="C69" s="9">
        <v>100</v>
      </c>
      <c r="D69" s="9">
        <v>0.39</v>
      </c>
      <c r="E69" s="9">
        <v>0.3</v>
      </c>
      <c r="F69" s="9">
        <v>10.3</v>
      </c>
      <c r="G69" s="44">
        <v>44</v>
      </c>
      <c r="H69" s="9">
        <v>338</v>
      </c>
    </row>
    <row r="70" spans="1:8" ht="15.6" x14ac:dyDescent="0.3">
      <c r="A70" s="72"/>
      <c r="B70" s="6" t="s">
        <v>14</v>
      </c>
      <c r="C70" s="16">
        <v>30</v>
      </c>
      <c r="D70" s="16">
        <v>2.36</v>
      </c>
      <c r="E70" s="16">
        <v>0.3</v>
      </c>
      <c r="F70" s="16">
        <v>14.49</v>
      </c>
      <c r="G70" s="40">
        <v>70.14</v>
      </c>
      <c r="H70" s="5" t="s">
        <v>13</v>
      </c>
    </row>
    <row r="71" spans="1:8" ht="15.6" x14ac:dyDescent="0.3">
      <c r="A71" s="73"/>
      <c r="B71" s="18" t="s">
        <v>53</v>
      </c>
      <c r="C71" s="16">
        <v>30</v>
      </c>
      <c r="D71" s="8">
        <v>1.4</v>
      </c>
      <c r="E71" s="8">
        <v>0.3</v>
      </c>
      <c r="F71" s="8">
        <v>13.38</v>
      </c>
      <c r="G71" s="43">
        <v>66</v>
      </c>
      <c r="H71" s="5" t="s">
        <v>13</v>
      </c>
    </row>
    <row r="72" spans="1:8" ht="15.6" x14ac:dyDescent="0.3">
      <c r="A72" s="69" t="s">
        <v>104</v>
      </c>
      <c r="B72" s="70"/>
      <c r="C72" s="53">
        <v>925</v>
      </c>
      <c r="D72" s="22">
        <f t="shared" ref="D72:G72" si="9">SUM(D64:D71)</f>
        <v>28.189999999999998</v>
      </c>
      <c r="E72" s="22">
        <f t="shared" si="9"/>
        <v>28.46</v>
      </c>
      <c r="F72" s="22">
        <f t="shared" si="9"/>
        <v>122.94999999999999</v>
      </c>
      <c r="G72" s="49">
        <f t="shared" si="9"/>
        <v>864.78000000000009</v>
      </c>
      <c r="H72" s="61"/>
    </row>
    <row r="73" spans="1:8" ht="15.6" x14ac:dyDescent="0.3">
      <c r="A73" s="69" t="s">
        <v>105</v>
      </c>
      <c r="B73" s="70"/>
      <c r="C73" s="59">
        <f>C63+C72</f>
        <v>1440</v>
      </c>
      <c r="D73" s="59">
        <f t="shared" ref="D73:G73" si="10">D63+D72</f>
        <v>57.12</v>
      </c>
      <c r="E73" s="59">
        <f t="shared" si="10"/>
        <v>65.94</v>
      </c>
      <c r="F73" s="59">
        <f t="shared" si="10"/>
        <v>217.22999999999996</v>
      </c>
      <c r="G73" s="59">
        <f t="shared" si="10"/>
        <v>1695.67</v>
      </c>
      <c r="H73" s="61"/>
    </row>
    <row r="74" spans="1:8" ht="15.75" customHeight="1" x14ac:dyDescent="0.3">
      <c r="A74" s="77" t="s">
        <v>110</v>
      </c>
      <c r="B74" s="78"/>
      <c r="C74" s="78"/>
      <c r="D74" s="78"/>
      <c r="E74" s="78"/>
      <c r="F74" s="78"/>
      <c r="G74" s="78"/>
      <c r="H74" s="79"/>
    </row>
    <row r="75" spans="1:8" ht="15.6" x14ac:dyDescent="0.3">
      <c r="A75" s="71" t="s">
        <v>100</v>
      </c>
      <c r="B75" s="6" t="s">
        <v>7</v>
      </c>
      <c r="C75" s="7" t="s">
        <v>8</v>
      </c>
      <c r="D75" s="8">
        <v>2.36</v>
      </c>
      <c r="E75" s="8">
        <v>7.49</v>
      </c>
      <c r="F75" s="8">
        <v>14.89</v>
      </c>
      <c r="G75" s="43">
        <v>136</v>
      </c>
      <c r="H75" s="5">
        <v>1</v>
      </c>
    </row>
    <row r="76" spans="1:8" s="35" customFormat="1" ht="15.6" x14ac:dyDescent="0.3">
      <c r="A76" s="72"/>
      <c r="B76" s="10" t="s">
        <v>33</v>
      </c>
      <c r="C76" s="12" t="s">
        <v>34</v>
      </c>
      <c r="D76" s="21">
        <v>20.5</v>
      </c>
      <c r="E76" s="21">
        <v>15.2</v>
      </c>
      <c r="F76" s="21">
        <v>39</v>
      </c>
      <c r="G76" s="50">
        <v>378</v>
      </c>
      <c r="H76" s="12">
        <v>223</v>
      </c>
    </row>
    <row r="77" spans="1:8" ht="15.6" x14ac:dyDescent="0.3">
      <c r="A77" s="72"/>
      <c r="B77" s="6" t="s">
        <v>11</v>
      </c>
      <c r="C77" s="16" t="s">
        <v>12</v>
      </c>
      <c r="D77" s="8">
        <v>0.53</v>
      </c>
      <c r="E77" s="8">
        <v>0</v>
      </c>
      <c r="F77" s="8">
        <v>9.8699999999999992</v>
      </c>
      <c r="G77" s="43">
        <v>41.6</v>
      </c>
      <c r="H77" s="5">
        <v>377</v>
      </c>
    </row>
    <row r="78" spans="1:8" ht="15.6" x14ac:dyDescent="0.3">
      <c r="A78" s="72"/>
      <c r="B78" s="10" t="s">
        <v>35</v>
      </c>
      <c r="C78" s="9">
        <v>200</v>
      </c>
      <c r="D78" s="9">
        <v>5.8</v>
      </c>
      <c r="E78" s="9">
        <v>6.4</v>
      </c>
      <c r="F78" s="9">
        <v>5.8</v>
      </c>
      <c r="G78" s="44">
        <v>118</v>
      </c>
      <c r="H78" s="9" t="s">
        <v>13</v>
      </c>
    </row>
    <row r="79" spans="1:8" ht="15.6" x14ac:dyDescent="0.3">
      <c r="A79" s="73"/>
      <c r="B79" s="6" t="s">
        <v>14</v>
      </c>
      <c r="C79" s="16">
        <v>30</v>
      </c>
      <c r="D79" s="16">
        <v>2.36</v>
      </c>
      <c r="E79" s="16">
        <v>0.3</v>
      </c>
      <c r="F79" s="16">
        <v>14.49</v>
      </c>
      <c r="G79" s="40">
        <v>70.14</v>
      </c>
      <c r="H79" s="5" t="s">
        <v>13</v>
      </c>
    </row>
    <row r="80" spans="1:8" ht="15.6" x14ac:dyDescent="0.3">
      <c r="A80" s="69" t="s">
        <v>101</v>
      </c>
      <c r="B80" s="70"/>
      <c r="C80" s="53">
        <v>652</v>
      </c>
      <c r="D80" s="17">
        <f t="shared" ref="D80:G80" si="11">SUM(D75:D79)</f>
        <v>31.55</v>
      </c>
      <c r="E80" s="17">
        <f t="shared" si="11"/>
        <v>29.389999999999997</v>
      </c>
      <c r="F80" s="17">
        <f t="shared" si="11"/>
        <v>84.05</v>
      </c>
      <c r="G80" s="45">
        <f t="shared" si="11"/>
        <v>743.74</v>
      </c>
      <c r="H80" s="61"/>
    </row>
    <row r="81" spans="1:8" ht="15.6" x14ac:dyDescent="0.3">
      <c r="A81" s="71" t="s">
        <v>103</v>
      </c>
      <c r="B81" s="18" t="s">
        <v>54</v>
      </c>
      <c r="C81" s="24">
        <v>60</v>
      </c>
      <c r="D81" s="29">
        <v>0.67</v>
      </c>
      <c r="E81" s="29">
        <v>3.7</v>
      </c>
      <c r="F81" s="29">
        <v>2.77</v>
      </c>
      <c r="G81" s="48">
        <v>47.14</v>
      </c>
      <c r="H81" s="5">
        <v>23</v>
      </c>
    </row>
    <row r="82" spans="1:8" ht="15.6" x14ac:dyDescent="0.3">
      <c r="A82" s="72"/>
      <c r="B82" s="18" t="s">
        <v>85</v>
      </c>
      <c r="C82" s="16" t="s">
        <v>86</v>
      </c>
      <c r="D82" s="8">
        <v>2.34</v>
      </c>
      <c r="E82" s="8">
        <v>2.83</v>
      </c>
      <c r="F82" s="8">
        <v>16.87</v>
      </c>
      <c r="G82" s="43">
        <v>114</v>
      </c>
      <c r="H82" s="5">
        <v>97</v>
      </c>
    </row>
    <row r="83" spans="1:8" ht="15.6" x14ac:dyDescent="0.3">
      <c r="A83" s="72"/>
      <c r="B83" s="18" t="s">
        <v>87</v>
      </c>
      <c r="C83" s="16">
        <v>90</v>
      </c>
      <c r="D83" s="8">
        <v>12.16</v>
      </c>
      <c r="E83" s="8">
        <v>10.88</v>
      </c>
      <c r="F83" s="8">
        <v>10.8</v>
      </c>
      <c r="G83" s="43">
        <v>189.76</v>
      </c>
      <c r="H83" s="5">
        <v>295</v>
      </c>
    </row>
    <row r="84" spans="1:8" ht="15.6" x14ac:dyDescent="0.3">
      <c r="A84" s="72"/>
      <c r="B84" s="18" t="s">
        <v>88</v>
      </c>
      <c r="C84" s="19" t="s">
        <v>28</v>
      </c>
      <c r="D84" s="20">
        <v>3</v>
      </c>
      <c r="E84" s="20">
        <v>21.29</v>
      </c>
      <c r="F84" s="20">
        <v>22.65</v>
      </c>
      <c r="G84" s="47">
        <v>213</v>
      </c>
      <c r="H84" s="5">
        <v>143</v>
      </c>
    </row>
    <row r="85" spans="1:8" ht="15.6" x14ac:dyDescent="0.3">
      <c r="A85" s="72"/>
      <c r="B85" s="18" t="s">
        <v>67</v>
      </c>
      <c r="C85" s="16">
        <v>200</v>
      </c>
      <c r="D85" s="8">
        <v>1.1599999999999999</v>
      </c>
      <c r="E85" s="8">
        <v>0.3</v>
      </c>
      <c r="F85" s="8">
        <v>47.26</v>
      </c>
      <c r="G85" s="43">
        <v>196.38</v>
      </c>
      <c r="H85" s="5">
        <v>349</v>
      </c>
    </row>
    <row r="86" spans="1:8" ht="15.6" x14ac:dyDescent="0.3">
      <c r="A86" s="72"/>
      <c r="B86" s="6" t="s">
        <v>14</v>
      </c>
      <c r="C86" s="16">
        <v>30</v>
      </c>
      <c r="D86" s="16">
        <v>2.36</v>
      </c>
      <c r="E86" s="16">
        <v>0.3</v>
      </c>
      <c r="F86" s="16">
        <v>14.49</v>
      </c>
      <c r="G86" s="40">
        <v>70.14</v>
      </c>
      <c r="H86" s="5" t="s">
        <v>13</v>
      </c>
    </row>
    <row r="87" spans="1:8" ht="15.6" x14ac:dyDescent="0.3">
      <c r="A87" s="73"/>
      <c r="B87" s="18" t="s">
        <v>53</v>
      </c>
      <c r="C87" s="16">
        <v>30</v>
      </c>
      <c r="D87" s="8">
        <v>1.4</v>
      </c>
      <c r="E87" s="8">
        <v>0.3</v>
      </c>
      <c r="F87" s="8">
        <v>13.38</v>
      </c>
      <c r="G87" s="43">
        <v>66</v>
      </c>
      <c r="H87" s="5" t="s">
        <v>13</v>
      </c>
    </row>
    <row r="88" spans="1:8" ht="15.6" x14ac:dyDescent="0.3">
      <c r="A88" s="69" t="s">
        <v>104</v>
      </c>
      <c r="B88" s="70"/>
      <c r="C88" s="53">
        <v>815</v>
      </c>
      <c r="D88" s="22">
        <f t="shared" ref="D88:G88" si="12">SUM(D81:D87)</f>
        <v>23.09</v>
      </c>
      <c r="E88" s="22">
        <f t="shared" si="12"/>
        <v>39.599999999999994</v>
      </c>
      <c r="F88" s="22">
        <f t="shared" si="12"/>
        <v>128.22</v>
      </c>
      <c r="G88" s="22">
        <f t="shared" si="12"/>
        <v>896.42</v>
      </c>
      <c r="H88" s="61"/>
    </row>
    <row r="89" spans="1:8" ht="15.6" x14ac:dyDescent="0.3">
      <c r="A89" s="69" t="s">
        <v>105</v>
      </c>
      <c r="B89" s="70"/>
      <c r="C89" s="59">
        <f>C80+C88</f>
        <v>1467</v>
      </c>
      <c r="D89" s="59">
        <f t="shared" ref="D89:G89" si="13">D80+D88</f>
        <v>54.64</v>
      </c>
      <c r="E89" s="59">
        <f t="shared" si="13"/>
        <v>68.989999999999995</v>
      </c>
      <c r="F89" s="59">
        <f t="shared" si="13"/>
        <v>212.26999999999998</v>
      </c>
      <c r="G89" s="59">
        <f t="shared" si="13"/>
        <v>1640.1599999999999</v>
      </c>
      <c r="H89" s="61"/>
    </row>
    <row r="90" spans="1:8" ht="15.75" customHeight="1" x14ac:dyDescent="0.3">
      <c r="A90" s="74" t="s">
        <v>111</v>
      </c>
      <c r="B90" s="75"/>
      <c r="C90" s="75"/>
      <c r="D90" s="75"/>
      <c r="E90" s="75"/>
      <c r="F90" s="75"/>
      <c r="G90" s="75"/>
      <c r="H90" s="76"/>
    </row>
    <row r="91" spans="1:8" ht="15.6" x14ac:dyDescent="0.3">
      <c r="A91" s="71" t="s">
        <v>100</v>
      </c>
      <c r="B91" s="18" t="s">
        <v>15</v>
      </c>
      <c r="C91" s="19" t="s">
        <v>16</v>
      </c>
      <c r="D91" s="20">
        <v>2.4</v>
      </c>
      <c r="E91" s="20">
        <v>3.87</v>
      </c>
      <c r="F91" s="20">
        <v>27.83</v>
      </c>
      <c r="G91" s="47">
        <v>156</v>
      </c>
      <c r="H91" s="5">
        <v>2</v>
      </c>
    </row>
    <row r="92" spans="1:8" s="39" customFormat="1" ht="15.6" x14ac:dyDescent="0.3">
      <c r="A92" s="72"/>
      <c r="B92" s="38" t="s">
        <v>36</v>
      </c>
      <c r="C92" s="27" t="s">
        <v>28</v>
      </c>
      <c r="D92" s="33">
        <v>15</v>
      </c>
      <c r="E92" s="33">
        <v>28</v>
      </c>
      <c r="F92" s="33">
        <v>3.06</v>
      </c>
      <c r="G92" s="51">
        <v>320</v>
      </c>
      <c r="H92" s="37">
        <v>210</v>
      </c>
    </row>
    <row r="93" spans="1:8" ht="15.6" x14ac:dyDescent="0.3">
      <c r="A93" s="72"/>
      <c r="B93" s="18" t="s">
        <v>18</v>
      </c>
      <c r="C93" s="16" t="s">
        <v>19</v>
      </c>
      <c r="D93" s="16">
        <v>0.53</v>
      </c>
      <c r="E93" s="16">
        <v>0</v>
      </c>
      <c r="F93" s="16">
        <v>9.4700000000000006</v>
      </c>
      <c r="G93" s="40">
        <v>40</v>
      </c>
      <c r="H93" s="5">
        <v>376</v>
      </c>
    </row>
    <row r="94" spans="1:8" ht="15.6" x14ac:dyDescent="0.3">
      <c r="A94" s="72"/>
      <c r="B94" s="10" t="s">
        <v>25</v>
      </c>
      <c r="C94" s="9">
        <v>20</v>
      </c>
      <c r="D94" s="9">
        <v>1.7</v>
      </c>
      <c r="E94" s="9">
        <v>2.2599999999999998</v>
      </c>
      <c r="F94" s="9">
        <v>13.08</v>
      </c>
      <c r="G94" s="44">
        <v>62</v>
      </c>
      <c r="H94" s="9" t="s">
        <v>13</v>
      </c>
    </row>
    <row r="95" spans="1:8" ht="15.6" x14ac:dyDescent="0.3">
      <c r="A95" s="73"/>
      <c r="B95" s="6" t="s">
        <v>14</v>
      </c>
      <c r="C95" s="16">
        <v>30</v>
      </c>
      <c r="D95" s="16">
        <v>2.36</v>
      </c>
      <c r="E95" s="16">
        <v>0.3</v>
      </c>
      <c r="F95" s="16">
        <v>14.49</v>
      </c>
      <c r="G95" s="40">
        <v>70.14</v>
      </c>
      <c r="H95" s="5" t="s">
        <v>13</v>
      </c>
    </row>
    <row r="96" spans="1:8" ht="15.6" x14ac:dyDescent="0.3">
      <c r="A96" s="69" t="s">
        <v>101</v>
      </c>
      <c r="B96" s="70"/>
      <c r="C96" s="53">
        <v>525</v>
      </c>
      <c r="D96" s="17">
        <f t="shared" ref="D96:G96" si="14">SUM(D91:D95)</f>
        <v>21.99</v>
      </c>
      <c r="E96" s="17">
        <f t="shared" si="14"/>
        <v>34.43</v>
      </c>
      <c r="F96" s="17">
        <f t="shared" si="14"/>
        <v>67.929999999999993</v>
      </c>
      <c r="G96" s="45">
        <f t="shared" si="14"/>
        <v>648.14</v>
      </c>
      <c r="H96" s="61"/>
    </row>
    <row r="97" spans="1:8" ht="15.6" x14ac:dyDescent="0.3">
      <c r="A97" s="71" t="s">
        <v>103</v>
      </c>
      <c r="B97" s="18" t="s">
        <v>72</v>
      </c>
      <c r="C97" s="24">
        <v>60</v>
      </c>
      <c r="D97" s="16">
        <v>1.86</v>
      </c>
      <c r="E97" s="16">
        <v>2.13</v>
      </c>
      <c r="F97" s="16">
        <v>3.43</v>
      </c>
      <c r="G97" s="40">
        <v>40.57</v>
      </c>
      <c r="H97" s="5">
        <v>131</v>
      </c>
    </row>
    <row r="98" spans="1:8" ht="15.6" x14ac:dyDescent="0.3">
      <c r="A98" s="72"/>
      <c r="B98" s="18" t="s">
        <v>73</v>
      </c>
      <c r="C98" s="24">
        <v>250</v>
      </c>
      <c r="D98" s="16">
        <v>5.12</v>
      </c>
      <c r="E98" s="16">
        <v>3.81</v>
      </c>
      <c r="F98" s="16">
        <v>16</v>
      </c>
      <c r="G98" s="40">
        <v>164.8</v>
      </c>
      <c r="H98" s="5">
        <v>120</v>
      </c>
    </row>
    <row r="99" spans="1:8" s="35" customFormat="1" ht="15.6" x14ac:dyDescent="0.3">
      <c r="A99" s="72"/>
      <c r="B99" s="6" t="s">
        <v>27</v>
      </c>
      <c r="C99" s="16" t="s">
        <v>28</v>
      </c>
      <c r="D99" s="16">
        <v>8.6</v>
      </c>
      <c r="E99" s="16">
        <v>6.1</v>
      </c>
      <c r="F99" s="16">
        <v>38.6</v>
      </c>
      <c r="G99" s="40">
        <v>243.75</v>
      </c>
      <c r="H99" s="28">
        <v>302</v>
      </c>
    </row>
    <row r="100" spans="1:8" ht="15.6" x14ac:dyDescent="0.3">
      <c r="A100" s="72"/>
      <c r="B100" s="18" t="s">
        <v>74</v>
      </c>
      <c r="C100" s="24" t="s">
        <v>75</v>
      </c>
      <c r="D100" s="16">
        <v>8.34</v>
      </c>
      <c r="E100" s="16">
        <v>9.85</v>
      </c>
      <c r="F100" s="16">
        <v>10.01</v>
      </c>
      <c r="G100" s="40">
        <v>162</v>
      </c>
      <c r="H100" s="5">
        <v>294</v>
      </c>
    </row>
    <row r="101" spans="1:8" ht="15.6" x14ac:dyDescent="0.3">
      <c r="A101" s="72"/>
      <c r="B101" s="18" t="s">
        <v>76</v>
      </c>
      <c r="C101" s="16">
        <v>200</v>
      </c>
      <c r="D101" s="29">
        <v>0.4</v>
      </c>
      <c r="E101" s="29">
        <v>0.27</v>
      </c>
      <c r="F101" s="29">
        <v>17.2</v>
      </c>
      <c r="G101" s="48">
        <v>72.8</v>
      </c>
      <c r="H101" s="5">
        <v>388</v>
      </c>
    </row>
    <row r="102" spans="1:8" ht="15.6" x14ac:dyDescent="0.3">
      <c r="A102" s="72"/>
      <c r="B102" s="6" t="s">
        <v>14</v>
      </c>
      <c r="C102" s="16">
        <v>30</v>
      </c>
      <c r="D102" s="16">
        <v>2.36</v>
      </c>
      <c r="E102" s="16">
        <v>0.3</v>
      </c>
      <c r="F102" s="16">
        <v>14.49</v>
      </c>
      <c r="G102" s="40">
        <v>70.14</v>
      </c>
      <c r="H102" s="5" t="s">
        <v>13</v>
      </c>
    </row>
    <row r="103" spans="1:8" ht="15.6" x14ac:dyDescent="0.3">
      <c r="A103" s="72"/>
      <c r="B103" s="18" t="s">
        <v>53</v>
      </c>
      <c r="C103" s="16">
        <v>30</v>
      </c>
      <c r="D103" s="8">
        <v>1.4</v>
      </c>
      <c r="E103" s="8">
        <v>0.3</v>
      </c>
      <c r="F103" s="8">
        <v>13.38</v>
      </c>
      <c r="G103" s="43">
        <v>66</v>
      </c>
      <c r="H103" s="5" t="s">
        <v>13</v>
      </c>
    </row>
    <row r="104" spans="1:8" ht="15.6" x14ac:dyDescent="0.3">
      <c r="A104" s="73"/>
      <c r="B104" s="62" t="s">
        <v>20</v>
      </c>
      <c r="C104" s="63">
        <v>100</v>
      </c>
      <c r="D104" s="63">
        <v>2.5</v>
      </c>
      <c r="E104" s="63">
        <v>1.2</v>
      </c>
      <c r="F104" s="63">
        <v>16</v>
      </c>
      <c r="G104" s="64">
        <v>85</v>
      </c>
      <c r="H104" s="63" t="s">
        <v>13</v>
      </c>
    </row>
    <row r="105" spans="1:8" ht="15.75" customHeight="1" x14ac:dyDescent="0.3">
      <c r="A105" s="69" t="s">
        <v>104</v>
      </c>
      <c r="B105" s="70"/>
      <c r="C105" s="53">
        <v>905</v>
      </c>
      <c r="D105" s="22">
        <f>SUM(D97:D104)</f>
        <v>30.58</v>
      </c>
      <c r="E105" s="22">
        <f t="shared" ref="E105:G105" si="15">SUM(E97:E104)</f>
        <v>23.96</v>
      </c>
      <c r="F105" s="22">
        <f t="shared" si="15"/>
        <v>129.11000000000001</v>
      </c>
      <c r="G105" s="22">
        <f t="shared" si="15"/>
        <v>905.06</v>
      </c>
      <c r="H105" s="61"/>
    </row>
    <row r="106" spans="1:8" ht="15.6" x14ac:dyDescent="0.3">
      <c r="A106" s="69" t="s">
        <v>105</v>
      </c>
      <c r="B106" s="70"/>
      <c r="C106" s="59">
        <f>C96+C105</f>
        <v>1430</v>
      </c>
      <c r="D106" s="59">
        <f t="shared" ref="D106:G106" si="16">D96+D105</f>
        <v>52.569999999999993</v>
      </c>
      <c r="E106" s="65">
        <f>E96+E105</f>
        <v>58.39</v>
      </c>
      <c r="F106" s="59">
        <f t="shared" si="16"/>
        <v>197.04000000000002</v>
      </c>
      <c r="G106" s="59">
        <f t="shared" si="16"/>
        <v>1553.1999999999998</v>
      </c>
      <c r="H106" s="61"/>
    </row>
    <row r="107" spans="1:8" ht="15.75" customHeight="1" x14ac:dyDescent="0.3">
      <c r="A107" s="74" t="s">
        <v>112</v>
      </c>
      <c r="B107" s="75"/>
      <c r="C107" s="75"/>
      <c r="D107" s="75"/>
      <c r="E107" s="75"/>
      <c r="F107" s="75"/>
      <c r="G107" s="75"/>
      <c r="H107" s="76"/>
    </row>
    <row r="108" spans="1:8" ht="15.6" x14ac:dyDescent="0.3">
      <c r="A108" s="71" t="s">
        <v>100</v>
      </c>
      <c r="B108" s="18" t="s">
        <v>21</v>
      </c>
      <c r="C108" s="7" t="s">
        <v>22</v>
      </c>
      <c r="D108" s="16">
        <v>6.16</v>
      </c>
      <c r="E108" s="16">
        <v>7.79</v>
      </c>
      <c r="F108" s="16">
        <v>14.83</v>
      </c>
      <c r="G108" s="40">
        <v>154</v>
      </c>
      <c r="H108" s="5">
        <v>3</v>
      </c>
    </row>
    <row r="109" spans="1:8" ht="15.6" x14ac:dyDescent="0.3">
      <c r="A109" s="72"/>
      <c r="B109" s="18" t="s">
        <v>37</v>
      </c>
      <c r="C109" s="19" t="s">
        <v>28</v>
      </c>
      <c r="D109" s="20">
        <v>5.0999999999999996</v>
      </c>
      <c r="E109" s="20">
        <v>7.5</v>
      </c>
      <c r="F109" s="20">
        <v>28.5</v>
      </c>
      <c r="G109" s="47">
        <v>201.9</v>
      </c>
      <c r="H109" s="5">
        <v>309</v>
      </c>
    </row>
    <row r="110" spans="1:8" s="35" customFormat="1" ht="15.6" x14ac:dyDescent="0.3">
      <c r="A110" s="72"/>
      <c r="B110" s="10" t="s">
        <v>9</v>
      </c>
      <c r="C110" s="9">
        <v>90</v>
      </c>
      <c r="D110" s="11">
        <v>8.0299999999999994</v>
      </c>
      <c r="E110" s="11">
        <v>22.62</v>
      </c>
      <c r="F110" s="11">
        <v>0.36</v>
      </c>
      <c r="G110" s="41">
        <v>238</v>
      </c>
      <c r="H110" s="9">
        <v>243</v>
      </c>
    </row>
    <row r="111" spans="1:8" ht="15.6" x14ac:dyDescent="0.3">
      <c r="A111" s="72"/>
      <c r="B111" s="18" t="s">
        <v>29</v>
      </c>
      <c r="C111" s="16">
        <v>200</v>
      </c>
      <c r="D111" s="16">
        <v>3.2</v>
      </c>
      <c r="E111" s="16">
        <v>2.68</v>
      </c>
      <c r="F111" s="16">
        <v>15.95</v>
      </c>
      <c r="G111" s="40">
        <v>100.6</v>
      </c>
      <c r="H111" s="5">
        <v>379</v>
      </c>
    </row>
    <row r="112" spans="1:8" ht="15.6" x14ac:dyDescent="0.3">
      <c r="A112" s="73"/>
      <c r="B112" s="6" t="s">
        <v>14</v>
      </c>
      <c r="C112" s="16">
        <v>30</v>
      </c>
      <c r="D112" s="16">
        <v>2.36</v>
      </c>
      <c r="E112" s="16">
        <v>0.3</v>
      </c>
      <c r="F112" s="16">
        <v>14.49</v>
      </c>
      <c r="G112" s="40">
        <v>70.14</v>
      </c>
      <c r="H112" s="5" t="s">
        <v>13</v>
      </c>
    </row>
    <row r="113" spans="1:8" ht="15.6" x14ac:dyDescent="0.3">
      <c r="A113" s="69" t="s">
        <v>101</v>
      </c>
      <c r="B113" s="70"/>
      <c r="C113" s="53">
        <v>515</v>
      </c>
      <c r="D113" s="22">
        <f t="shared" ref="D113:G113" si="17">SUM(D108:D112)</f>
        <v>24.849999999999998</v>
      </c>
      <c r="E113" s="22">
        <f t="shared" si="17"/>
        <v>40.889999999999993</v>
      </c>
      <c r="F113" s="22">
        <f t="shared" si="17"/>
        <v>74.13</v>
      </c>
      <c r="G113" s="49">
        <f t="shared" si="17"/>
        <v>764.64</v>
      </c>
      <c r="H113" s="61"/>
    </row>
    <row r="114" spans="1:8" ht="15.6" x14ac:dyDescent="0.3">
      <c r="A114" s="71" t="s">
        <v>103</v>
      </c>
      <c r="B114" s="18" t="s">
        <v>77</v>
      </c>
      <c r="C114" s="29">
        <v>60</v>
      </c>
      <c r="D114" s="29">
        <v>0.48</v>
      </c>
      <c r="E114" s="29">
        <v>0.06</v>
      </c>
      <c r="F114" s="29">
        <v>1.5</v>
      </c>
      <c r="G114" s="48">
        <v>8.4600000000000009</v>
      </c>
      <c r="H114" s="5">
        <v>71</v>
      </c>
    </row>
    <row r="115" spans="1:8" ht="15.6" x14ac:dyDescent="0.3">
      <c r="A115" s="72"/>
      <c r="B115" s="18" t="s">
        <v>78</v>
      </c>
      <c r="C115" s="16" t="s">
        <v>79</v>
      </c>
      <c r="D115" s="16">
        <v>2.2000000000000002</v>
      </c>
      <c r="E115" s="16">
        <v>2.78</v>
      </c>
      <c r="F115" s="16">
        <v>15.39</v>
      </c>
      <c r="G115" s="40">
        <v>106</v>
      </c>
      <c r="H115" s="5">
        <v>106</v>
      </c>
    </row>
    <row r="116" spans="1:8" ht="15.6" x14ac:dyDescent="0.3">
      <c r="A116" s="72"/>
      <c r="B116" s="18" t="s">
        <v>81</v>
      </c>
      <c r="C116" s="16">
        <v>90</v>
      </c>
      <c r="D116" s="8">
        <v>41.25</v>
      </c>
      <c r="E116" s="8">
        <v>17.989999999999998</v>
      </c>
      <c r="F116" s="8">
        <v>19.57</v>
      </c>
      <c r="G116" s="43">
        <v>249</v>
      </c>
      <c r="H116" s="5" t="s">
        <v>80</v>
      </c>
    </row>
    <row r="117" spans="1:8" ht="15.6" x14ac:dyDescent="0.3">
      <c r="A117" s="72"/>
      <c r="B117" s="13" t="s">
        <v>58</v>
      </c>
      <c r="C117" s="30">
        <v>150</v>
      </c>
      <c r="D117" s="11">
        <v>3.67</v>
      </c>
      <c r="E117" s="11">
        <v>5.4</v>
      </c>
      <c r="F117" s="11">
        <v>28</v>
      </c>
      <c r="G117" s="41">
        <v>210.11</v>
      </c>
      <c r="H117" s="12">
        <v>304</v>
      </c>
    </row>
    <row r="118" spans="1:8" s="35" customFormat="1" ht="15.6" x14ac:dyDescent="0.3">
      <c r="A118" s="72"/>
      <c r="B118" s="18" t="s">
        <v>93</v>
      </c>
      <c r="C118" s="24">
        <v>200</v>
      </c>
      <c r="D118" s="29">
        <v>1</v>
      </c>
      <c r="E118" s="29">
        <v>0</v>
      </c>
      <c r="F118" s="29">
        <v>20.2</v>
      </c>
      <c r="G118" s="48">
        <v>84.8</v>
      </c>
      <c r="H118" s="5">
        <v>389</v>
      </c>
    </row>
    <row r="119" spans="1:8" ht="15.6" x14ac:dyDescent="0.3">
      <c r="A119" s="72"/>
      <c r="B119" s="13" t="s">
        <v>82</v>
      </c>
      <c r="C119" s="9">
        <v>100</v>
      </c>
      <c r="D119" s="9">
        <v>1.5</v>
      </c>
      <c r="E119" s="9">
        <v>0.5</v>
      </c>
      <c r="F119" s="9">
        <v>21</v>
      </c>
      <c r="G119" s="44">
        <v>96</v>
      </c>
      <c r="H119" s="12">
        <v>338</v>
      </c>
    </row>
    <row r="120" spans="1:8" ht="15.6" x14ac:dyDescent="0.3">
      <c r="A120" s="72"/>
      <c r="B120" s="6" t="s">
        <v>14</v>
      </c>
      <c r="C120" s="16">
        <v>30</v>
      </c>
      <c r="D120" s="16">
        <v>2.36</v>
      </c>
      <c r="E120" s="16">
        <v>0.3</v>
      </c>
      <c r="F120" s="16">
        <v>14.49</v>
      </c>
      <c r="G120" s="40">
        <v>70.14</v>
      </c>
      <c r="H120" s="5" t="s">
        <v>13</v>
      </c>
    </row>
    <row r="121" spans="1:8" ht="15.6" x14ac:dyDescent="0.3">
      <c r="A121" s="73"/>
      <c r="B121" s="18" t="s">
        <v>53</v>
      </c>
      <c r="C121" s="16">
        <v>30</v>
      </c>
      <c r="D121" s="16">
        <v>1.4</v>
      </c>
      <c r="E121" s="16">
        <v>0.3</v>
      </c>
      <c r="F121" s="16">
        <v>13.38</v>
      </c>
      <c r="G121" s="40">
        <v>66</v>
      </c>
      <c r="H121" s="5" t="s">
        <v>13</v>
      </c>
    </row>
    <row r="122" spans="1:8" ht="15.6" x14ac:dyDescent="0.3">
      <c r="A122" s="69" t="s">
        <v>104</v>
      </c>
      <c r="B122" s="70"/>
      <c r="C122" s="53">
        <v>920</v>
      </c>
      <c r="D122" s="22">
        <f t="shared" ref="D122:G122" si="18">SUM(D114:D121)</f>
        <v>53.86</v>
      </c>
      <c r="E122" s="22">
        <f t="shared" si="18"/>
        <v>27.33</v>
      </c>
      <c r="F122" s="22">
        <f t="shared" si="18"/>
        <v>133.53</v>
      </c>
      <c r="G122" s="49">
        <f t="shared" si="18"/>
        <v>890.51</v>
      </c>
      <c r="H122" s="61"/>
    </row>
    <row r="123" spans="1:8" ht="15.6" x14ac:dyDescent="0.3">
      <c r="A123" s="69" t="s">
        <v>105</v>
      </c>
      <c r="B123" s="70"/>
      <c r="C123" s="59">
        <f>C113+C122</f>
        <v>1435</v>
      </c>
      <c r="D123" s="59">
        <f t="shared" ref="D123:G123" si="19">D113+D122</f>
        <v>78.709999999999994</v>
      </c>
      <c r="E123" s="59">
        <f t="shared" si="19"/>
        <v>68.22</v>
      </c>
      <c r="F123" s="59">
        <f t="shared" si="19"/>
        <v>207.66</v>
      </c>
      <c r="G123" s="59">
        <f t="shared" si="19"/>
        <v>1655.15</v>
      </c>
      <c r="H123" s="61"/>
    </row>
    <row r="124" spans="1:8" ht="15.75" customHeight="1" x14ac:dyDescent="0.3">
      <c r="A124" s="74" t="s">
        <v>113</v>
      </c>
      <c r="B124" s="75"/>
      <c r="C124" s="75"/>
      <c r="D124" s="75"/>
      <c r="E124" s="75"/>
      <c r="F124" s="75"/>
      <c r="G124" s="75"/>
      <c r="H124" s="76"/>
    </row>
    <row r="125" spans="1:8" ht="15.6" x14ac:dyDescent="0.3">
      <c r="A125" s="71" t="s">
        <v>100</v>
      </c>
      <c r="B125" s="23" t="s">
        <v>31</v>
      </c>
      <c r="C125" s="16" t="s">
        <v>32</v>
      </c>
      <c r="D125" s="16">
        <v>5.3</v>
      </c>
      <c r="E125" s="16">
        <v>8.26</v>
      </c>
      <c r="F125" s="16">
        <v>14.82</v>
      </c>
      <c r="G125" s="40">
        <v>155</v>
      </c>
      <c r="H125" s="5">
        <v>6</v>
      </c>
    </row>
    <row r="126" spans="1:8" ht="15.6" x14ac:dyDescent="0.3">
      <c r="A126" s="72"/>
      <c r="B126" s="18" t="s">
        <v>38</v>
      </c>
      <c r="C126" s="16" t="s">
        <v>24</v>
      </c>
      <c r="D126" s="8">
        <v>6.9</v>
      </c>
      <c r="E126" s="8">
        <v>4</v>
      </c>
      <c r="F126" s="8">
        <v>36.96</v>
      </c>
      <c r="G126" s="43">
        <v>208</v>
      </c>
      <c r="H126" s="5">
        <v>173</v>
      </c>
    </row>
    <row r="127" spans="1:8" ht="15.6" x14ac:dyDescent="0.3">
      <c r="A127" s="72"/>
      <c r="B127" s="6" t="s">
        <v>39</v>
      </c>
      <c r="C127" s="16">
        <v>200</v>
      </c>
      <c r="D127" s="16">
        <v>1.5</v>
      </c>
      <c r="E127" s="16">
        <v>1.3</v>
      </c>
      <c r="F127" s="16">
        <v>15.9</v>
      </c>
      <c r="G127" s="40">
        <v>81</v>
      </c>
      <c r="H127" s="5">
        <v>378</v>
      </c>
    </row>
    <row r="128" spans="1:8" ht="15.6" x14ac:dyDescent="0.3">
      <c r="A128" s="72"/>
      <c r="B128" s="6" t="s">
        <v>14</v>
      </c>
      <c r="C128" s="16">
        <v>30</v>
      </c>
      <c r="D128" s="16">
        <v>2.36</v>
      </c>
      <c r="E128" s="16">
        <v>0.3</v>
      </c>
      <c r="F128" s="16">
        <v>14.49</v>
      </c>
      <c r="G128" s="40">
        <v>70.14</v>
      </c>
      <c r="H128" s="5" t="s">
        <v>13</v>
      </c>
    </row>
    <row r="129" spans="1:8" ht="15.6" x14ac:dyDescent="0.3">
      <c r="A129" s="73"/>
      <c r="B129" s="10" t="s">
        <v>41</v>
      </c>
      <c r="C129" s="25">
        <v>200</v>
      </c>
      <c r="D129" s="9">
        <v>5</v>
      </c>
      <c r="E129" s="9">
        <v>3.2</v>
      </c>
      <c r="F129" s="26">
        <v>12.5</v>
      </c>
      <c r="G129" s="44">
        <v>45</v>
      </c>
      <c r="H129" s="9" t="s">
        <v>40</v>
      </c>
    </row>
    <row r="130" spans="1:8" ht="15.6" x14ac:dyDescent="0.3">
      <c r="A130" s="69" t="s">
        <v>101</v>
      </c>
      <c r="B130" s="70"/>
      <c r="C130" s="53">
        <v>685</v>
      </c>
      <c r="D130" s="17">
        <f>SUM(D125:D129)</f>
        <v>21.06</v>
      </c>
      <c r="E130" s="17">
        <f t="shared" ref="E130:G130" si="20">SUM(E125:E129)</f>
        <v>17.060000000000002</v>
      </c>
      <c r="F130" s="17">
        <f t="shared" si="20"/>
        <v>94.67</v>
      </c>
      <c r="G130" s="45">
        <f t="shared" si="20"/>
        <v>559.14</v>
      </c>
      <c r="H130" s="61"/>
    </row>
    <row r="131" spans="1:8" ht="17.25" customHeight="1" x14ac:dyDescent="0.3">
      <c r="A131" s="71" t="s">
        <v>103</v>
      </c>
      <c r="B131" s="18" t="s">
        <v>83</v>
      </c>
      <c r="C131" s="32">
        <v>60</v>
      </c>
      <c r="D131" s="20">
        <v>0.8</v>
      </c>
      <c r="E131" s="20">
        <v>3.64</v>
      </c>
      <c r="F131" s="20">
        <v>5.14</v>
      </c>
      <c r="G131" s="47">
        <v>56.36</v>
      </c>
      <c r="H131" s="5">
        <v>45</v>
      </c>
    </row>
    <row r="132" spans="1:8" ht="15.6" x14ac:dyDescent="0.3">
      <c r="A132" s="72"/>
      <c r="B132" s="18" t="s">
        <v>48</v>
      </c>
      <c r="C132" s="24" t="s">
        <v>49</v>
      </c>
      <c r="D132" s="28">
        <v>2.4900000000000002</v>
      </c>
      <c r="E132" s="28">
        <v>5.27</v>
      </c>
      <c r="F132" s="28">
        <v>16.54</v>
      </c>
      <c r="G132" s="46">
        <v>148.25</v>
      </c>
      <c r="H132" s="5">
        <v>102</v>
      </c>
    </row>
    <row r="133" spans="1:8" ht="15.6" x14ac:dyDescent="0.3">
      <c r="A133" s="72"/>
      <c r="B133" s="18" t="s">
        <v>84</v>
      </c>
      <c r="C133" s="24">
        <v>175</v>
      </c>
      <c r="D133" s="8">
        <v>16.2</v>
      </c>
      <c r="E133" s="8">
        <v>18.09</v>
      </c>
      <c r="F133" s="8">
        <v>16.579999999999998</v>
      </c>
      <c r="G133" s="43">
        <v>295</v>
      </c>
      <c r="H133" s="5">
        <v>259</v>
      </c>
    </row>
    <row r="134" spans="1:8" s="35" customFormat="1" ht="15.6" x14ac:dyDescent="0.3">
      <c r="A134" s="72"/>
      <c r="B134" s="18" t="s">
        <v>94</v>
      </c>
      <c r="C134" s="24">
        <v>200</v>
      </c>
      <c r="D134" s="29">
        <v>0.6</v>
      </c>
      <c r="E134" s="29">
        <v>0.4</v>
      </c>
      <c r="F134" s="29">
        <v>32.6</v>
      </c>
      <c r="G134" s="48">
        <v>136.4</v>
      </c>
      <c r="H134" s="5">
        <v>389</v>
      </c>
    </row>
    <row r="135" spans="1:8" ht="15.6" x14ac:dyDescent="0.3">
      <c r="A135" s="72"/>
      <c r="B135" s="10" t="s">
        <v>25</v>
      </c>
      <c r="C135" s="9">
        <v>20</v>
      </c>
      <c r="D135" s="9">
        <v>1.7</v>
      </c>
      <c r="E135" s="9">
        <v>2.2599999999999998</v>
      </c>
      <c r="F135" s="9">
        <v>13.08</v>
      </c>
      <c r="G135" s="44">
        <v>62</v>
      </c>
      <c r="H135" s="9" t="s">
        <v>13</v>
      </c>
    </row>
    <row r="136" spans="1:8" ht="15.6" x14ac:dyDescent="0.3">
      <c r="A136" s="72"/>
      <c r="B136" s="6" t="s">
        <v>14</v>
      </c>
      <c r="C136" s="16">
        <v>30</v>
      </c>
      <c r="D136" s="16">
        <v>2.36</v>
      </c>
      <c r="E136" s="16">
        <v>0.3</v>
      </c>
      <c r="F136" s="16">
        <v>14.49</v>
      </c>
      <c r="G136" s="40">
        <v>70.14</v>
      </c>
      <c r="H136" s="5" t="s">
        <v>13</v>
      </c>
    </row>
    <row r="137" spans="1:8" ht="15.6" x14ac:dyDescent="0.3">
      <c r="A137" s="73"/>
      <c r="B137" s="18" t="s">
        <v>53</v>
      </c>
      <c r="C137" s="24">
        <v>30</v>
      </c>
      <c r="D137" s="8">
        <v>1.4</v>
      </c>
      <c r="E137" s="8">
        <v>0.3</v>
      </c>
      <c r="F137" s="8">
        <v>13.38</v>
      </c>
      <c r="G137" s="43">
        <v>66</v>
      </c>
      <c r="H137" s="5" t="s">
        <v>13</v>
      </c>
    </row>
    <row r="138" spans="1:8" ht="15.6" x14ac:dyDescent="0.3">
      <c r="A138" s="69" t="s">
        <v>104</v>
      </c>
      <c r="B138" s="70"/>
      <c r="C138" s="58">
        <v>780</v>
      </c>
      <c r="D138" s="22">
        <f t="shared" ref="D138:G138" si="21">SUM(D131:D137)</f>
        <v>25.549999999999997</v>
      </c>
      <c r="E138" s="22">
        <f t="shared" si="21"/>
        <v>30.259999999999998</v>
      </c>
      <c r="F138" s="22">
        <f t="shared" si="21"/>
        <v>111.80999999999999</v>
      </c>
      <c r="G138" s="49">
        <f t="shared" si="21"/>
        <v>834.15</v>
      </c>
      <c r="H138" s="61"/>
    </row>
    <row r="139" spans="1:8" ht="15.6" x14ac:dyDescent="0.3">
      <c r="A139" s="69" t="s">
        <v>105</v>
      </c>
      <c r="B139" s="70"/>
      <c r="C139" s="59">
        <f>C130+C138</f>
        <v>1465</v>
      </c>
      <c r="D139" s="59">
        <f t="shared" ref="D139:G139" si="22">D130+D138</f>
        <v>46.61</v>
      </c>
      <c r="E139" s="59">
        <f t="shared" si="22"/>
        <v>47.32</v>
      </c>
      <c r="F139" s="59">
        <f t="shared" si="22"/>
        <v>206.48</v>
      </c>
      <c r="G139" s="59">
        <f t="shared" si="22"/>
        <v>1393.29</v>
      </c>
      <c r="H139" s="61"/>
    </row>
    <row r="140" spans="1:8" ht="15.75" customHeight="1" x14ac:dyDescent="0.3">
      <c r="A140" s="74" t="s">
        <v>114</v>
      </c>
      <c r="B140" s="75"/>
      <c r="C140" s="75"/>
      <c r="D140" s="75"/>
      <c r="E140" s="75"/>
      <c r="F140" s="75"/>
      <c r="G140" s="75"/>
      <c r="H140" s="76"/>
    </row>
    <row r="141" spans="1:8" ht="15.6" x14ac:dyDescent="0.3">
      <c r="A141" s="71" t="s">
        <v>100</v>
      </c>
      <c r="B141" s="6" t="s">
        <v>7</v>
      </c>
      <c r="C141" s="7" t="s">
        <v>8</v>
      </c>
      <c r="D141" s="8">
        <v>2.36</v>
      </c>
      <c r="E141" s="8">
        <v>7.49</v>
      </c>
      <c r="F141" s="8">
        <v>14.89</v>
      </c>
      <c r="G141" s="43">
        <v>136</v>
      </c>
      <c r="H141" s="5">
        <v>1</v>
      </c>
    </row>
    <row r="142" spans="1:8" s="35" customFormat="1" ht="15.6" x14ac:dyDescent="0.3">
      <c r="A142" s="72"/>
      <c r="B142" s="6" t="s">
        <v>42</v>
      </c>
      <c r="C142" s="27" t="s">
        <v>43</v>
      </c>
      <c r="D142" s="16">
        <v>25.12</v>
      </c>
      <c r="E142" s="16">
        <v>17.28</v>
      </c>
      <c r="F142" s="16">
        <v>50.5</v>
      </c>
      <c r="G142" s="40">
        <v>458</v>
      </c>
      <c r="H142" s="5">
        <v>222</v>
      </c>
    </row>
    <row r="143" spans="1:8" ht="15.6" x14ac:dyDescent="0.3">
      <c r="A143" s="72"/>
      <c r="B143" s="18" t="s">
        <v>18</v>
      </c>
      <c r="C143" s="16" t="s">
        <v>19</v>
      </c>
      <c r="D143" s="16">
        <v>0.53</v>
      </c>
      <c r="E143" s="16">
        <v>0</v>
      </c>
      <c r="F143" s="16">
        <v>9.4700000000000006</v>
      </c>
      <c r="G143" s="40">
        <v>40</v>
      </c>
      <c r="H143" s="5">
        <v>376</v>
      </c>
    </row>
    <row r="144" spans="1:8" ht="15.6" x14ac:dyDescent="0.3">
      <c r="A144" s="72"/>
      <c r="B144" s="10" t="s">
        <v>44</v>
      </c>
      <c r="C144" s="9">
        <v>25</v>
      </c>
      <c r="D144" s="9">
        <v>1.35</v>
      </c>
      <c r="E144" s="9">
        <v>5.29</v>
      </c>
      <c r="F144" s="9">
        <v>14.27</v>
      </c>
      <c r="G144" s="44">
        <v>110</v>
      </c>
      <c r="H144" s="9">
        <v>448</v>
      </c>
    </row>
    <row r="145" spans="1:8" ht="15.6" x14ac:dyDescent="0.3">
      <c r="A145" s="73"/>
      <c r="B145" s="6" t="s">
        <v>14</v>
      </c>
      <c r="C145" s="16">
        <v>30</v>
      </c>
      <c r="D145" s="16">
        <v>2.36</v>
      </c>
      <c r="E145" s="16">
        <v>0.3</v>
      </c>
      <c r="F145" s="16">
        <v>14.49</v>
      </c>
      <c r="G145" s="40">
        <v>70.14</v>
      </c>
      <c r="H145" s="5" t="s">
        <v>13</v>
      </c>
    </row>
    <row r="146" spans="1:8" ht="15.6" x14ac:dyDescent="0.3">
      <c r="A146" s="69" t="s">
        <v>101</v>
      </c>
      <c r="B146" s="70"/>
      <c r="C146" s="53">
        <v>510</v>
      </c>
      <c r="D146" s="17">
        <f>SUM(D141:D145)</f>
        <v>31.720000000000002</v>
      </c>
      <c r="E146" s="17">
        <f t="shared" ref="E146:G146" si="23">SUM(E141:E145)</f>
        <v>30.360000000000003</v>
      </c>
      <c r="F146" s="17">
        <f t="shared" si="23"/>
        <v>103.61999999999999</v>
      </c>
      <c r="G146" s="45">
        <f t="shared" si="23"/>
        <v>814.14</v>
      </c>
      <c r="H146" s="61"/>
    </row>
    <row r="147" spans="1:8" ht="15.6" x14ac:dyDescent="0.3">
      <c r="A147" s="71" t="s">
        <v>103</v>
      </c>
      <c r="B147" s="34" t="s">
        <v>69</v>
      </c>
      <c r="C147" s="16">
        <v>60</v>
      </c>
      <c r="D147" s="16">
        <v>0.97</v>
      </c>
      <c r="E147" s="16">
        <v>3.71</v>
      </c>
      <c r="F147" s="16">
        <v>5.33</v>
      </c>
      <c r="G147" s="40">
        <v>58.61</v>
      </c>
      <c r="H147" s="5">
        <v>67</v>
      </c>
    </row>
    <row r="148" spans="1:8" ht="15.6" x14ac:dyDescent="0.3">
      <c r="A148" s="72"/>
      <c r="B148" s="18" t="s">
        <v>70</v>
      </c>
      <c r="C148" s="16">
        <v>250</v>
      </c>
      <c r="D148" s="8">
        <v>2.89</v>
      </c>
      <c r="E148" s="8">
        <v>2.83</v>
      </c>
      <c r="F148" s="8">
        <v>15.7</v>
      </c>
      <c r="G148" s="43">
        <v>100.13</v>
      </c>
      <c r="H148" s="5">
        <v>111</v>
      </c>
    </row>
    <row r="149" spans="1:8" ht="15.6" x14ac:dyDescent="0.3">
      <c r="A149" s="72"/>
      <c r="B149" s="18" t="s">
        <v>71</v>
      </c>
      <c r="C149" s="16">
        <v>90</v>
      </c>
      <c r="D149" s="16">
        <v>10.7</v>
      </c>
      <c r="E149" s="16">
        <v>3.5</v>
      </c>
      <c r="F149" s="16">
        <v>7.5</v>
      </c>
      <c r="G149" s="40">
        <v>104.3</v>
      </c>
      <c r="H149" s="5">
        <v>234</v>
      </c>
    </row>
    <row r="150" spans="1:8" ht="15.6" x14ac:dyDescent="0.3">
      <c r="A150" s="72"/>
      <c r="B150" s="13" t="s">
        <v>63</v>
      </c>
      <c r="C150" s="30" t="s">
        <v>28</v>
      </c>
      <c r="D150" s="9">
        <v>3.06</v>
      </c>
      <c r="E150" s="9">
        <v>4.8</v>
      </c>
      <c r="F150" s="9">
        <v>20.440000000000001</v>
      </c>
      <c r="G150" s="44">
        <v>137.25</v>
      </c>
      <c r="H150" s="12">
        <v>312</v>
      </c>
    </row>
    <row r="151" spans="1:8" ht="15.6" x14ac:dyDescent="0.3">
      <c r="A151" s="72"/>
      <c r="B151" s="18" t="s">
        <v>59</v>
      </c>
      <c r="C151" s="24">
        <v>200</v>
      </c>
      <c r="D151" s="16">
        <v>0.16</v>
      </c>
      <c r="E151" s="16">
        <v>0.16</v>
      </c>
      <c r="F151" s="16">
        <v>23.88</v>
      </c>
      <c r="G151" s="40">
        <v>97.6</v>
      </c>
      <c r="H151" s="5">
        <v>342</v>
      </c>
    </row>
    <row r="152" spans="1:8" ht="15.6" x14ac:dyDescent="0.3">
      <c r="A152" s="72"/>
      <c r="B152" s="6" t="s">
        <v>14</v>
      </c>
      <c r="C152" s="16">
        <v>30</v>
      </c>
      <c r="D152" s="16">
        <v>2.36</v>
      </c>
      <c r="E152" s="16">
        <v>0.3</v>
      </c>
      <c r="F152" s="16">
        <v>14.49</v>
      </c>
      <c r="G152" s="40">
        <v>70.14</v>
      </c>
      <c r="H152" s="5" t="s">
        <v>13</v>
      </c>
    </row>
    <row r="153" spans="1:8" ht="15.6" x14ac:dyDescent="0.3">
      <c r="A153" s="73"/>
      <c r="B153" s="18" t="s">
        <v>53</v>
      </c>
      <c r="C153" s="24">
        <v>30</v>
      </c>
      <c r="D153" s="8">
        <v>1.4</v>
      </c>
      <c r="E153" s="8">
        <v>0.3</v>
      </c>
      <c r="F153" s="8">
        <v>13.38</v>
      </c>
      <c r="G153" s="43">
        <v>66</v>
      </c>
      <c r="H153" s="5" t="s">
        <v>13</v>
      </c>
    </row>
    <row r="154" spans="1:8" ht="15.6" x14ac:dyDescent="0.3">
      <c r="A154" s="69" t="s">
        <v>104</v>
      </c>
      <c r="B154" s="70"/>
      <c r="C154" s="58">
        <v>805</v>
      </c>
      <c r="D154" s="22">
        <f t="shared" ref="D154:G154" si="24">SUM(D147:D153)</f>
        <v>21.539999999999996</v>
      </c>
      <c r="E154" s="22">
        <f t="shared" si="24"/>
        <v>15.600000000000001</v>
      </c>
      <c r="F154" s="22">
        <f t="shared" si="24"/>
        <v>100.71999999999998</v>
      </c>
      <c r="G154" s="49">
        <f t="shared" si="24"/>
        <v>634.03</v>
      </c>
      <c r="H154" s="61"/>
    </row>
    <row r="155" spans="1:8" ht="15.6" x14ac:dyDescent="0.3">
      <c r="A155" s="69" t="s">
        <v>105</v>
      </c>
      <c r="B155" s="70"/>
      <c r="C155" s="59">
        <f>C146+C154</f>
        <v>1315</v>
      </c>
      <c r="D155" s="59">
        <f t="shared" ref="D155:G155" si="25">D146+D154</f>
        <v>53.26</v>
      </c>
      <c r="E155" s="59">
        <f t="shared" si="25"/>
        <v>45.960000000000008</v>
      </c>
      <c r="F155" s="59">
        <f t="shared" si="25"/>
        <v>204.33999999999997</v>
      </c>
      <c r="G155" s="59">
        <f t="shared" si="25"/>
        <v>1448.17</v>
      </c>
      <c r="H155" s="61"/>
    </row>
    <row r="156" spans="1:8" ht="15.75" customHeight="1" x14ac:dyDescent="0.3">
      <c r="A156" s="74" t="s">
        <v>115</v>
      </c>
      <c r="B156" s="75"/>
      <c r="C156" s="75"/>
      <c r="D156" s="75"/>
      <c r="E156" s="75"/>
      <c r="F156" s="75"/>
      <c r="G156" s="75"/>
      <c r="H156" s="76"/>
    </row>
    <row r="157" spans="1:8" ht="15.6" x14ac:dyDescent="0.3">
      <c r="A157" s="71" t="s">
        <v>100</v>
      </c>
      <c r="B157" s="18" t="s">
        <v>21</v>
      </c>
      <c r="C157" s="7" t="s">
        <v>22</v>
      </c>
      <c r="D157" s="16">
        <v>6.16</v>
      </c>
      <c r="E157" s="16">
        <v>7.79</v>
      </c>
      <c r="F157" s="16">
        <v>14.83</v>
      </c>
      <c r="G157" s="40">
        <v>154</v>
      </c>
      <c r="H157" s="5">
        <v>3</v>
      </c>
    </row>
    <row r="158" spans="1:8" ht="15.6" x14ac:dyDescent="0.3">
      <c r="A158" s="72"/>
      <c r="B158" s="18" t="s">
        <v>92</v>
      </c>
      <c r="C158" s="16" t="s">
        <v>45</v>
      </c>
      <c r="D158" s="16">
        <v>7.85</v>
      </c>
      <c r="E158" s="16">
        <v>10.1</v>
      </c>
      <c r="F158" s="16">
        <v>49.2</v>
      </c>
      <c r="G158" s="40">
        <v>320</v>
      </c>
      <c r="H158" s="36">
        <v>182</v>
      </c>
    </row>
    <row r="159" spans="1:8" ht="15.6" x14ac:dyDescent="0.3">
      <c r="A159" s="72"/>
      <c r="B159" s="6" t="s">
        <v>26</v>
      </c>
      <c r="C159" s="16">
        <v>200</v>
      </c>
      <c r="D159" s="16">
        <v>3.78</v>
      </c>
      <c r="E159" s="16">
        <v>0.67</v>
      </c>
      <c r="F159" s="16">
        <v>26</v>
      </c>
      <c r="G159" s="40">
        <v>125</v>
      </c>
      <c r="H159" s="5">
        <v>382</v>
      </c>
    </row>
    <row r="160" spans="1:8" ht="15.6" x14ac:dyDescent="0.3">
      <c r="A160" s="72"/>
      <c r="B160" s="10" t="s">
        <v>46</v>
      </c>
      <c r="C160" s="9">
        <v>200</v>
      </c>
      <c r="D160" s="9">
        <v>5.8</v>
      </c>
      <c r="E160" s="9">
        <v>6.4</v>
      </c>
      <c r="F160" s="9">
        <v>5.8</v>
      </c>
      <c r="G160" s="44">
        <v>118</v>
      </c>
      <c r="H160" s="9" t="s">
        <v>13</v>
      </c>
    </row>
    <row r="161" spans="1:8" ht="15.6" x14ac:dyDescent="0.3">
      <c r="A161" s="73"/>
      <c r="B161" s="6" t="s">
        <v>14</v>
      </c>
      <c r="C161" s="16">
        <v>30</v>
      </c>
      <c r="D161" s="16">
        <v>2.36</v>
      </c>
      <c r="E161" s="16">
        <v>0.3</v>
      </c>
      <c r="F161" s="16">
        <v>14.49</v>
      </c>
      <c r="G161" s="40">
        <v>70.14</v>
      </c>
      <c r="H161" s="5" t="s">
        <v>13</v>
      </c>
    </row>
    <row r="162" spans="1:8" ht="15.6" x14ac:dyDescent="0.3">
      <c r="A162" s="69" t="s">
        <v>101</v>
      </c>
      <c r="B162" s="70"/>
      <c r="C162" s="53">
        <v>690</v>
      </c>
      <c r="D162" s="22">
        <f t="shared" ref="D162:G162" si="26">SUM(D157:D161)</f>
        <v>25.95</v>
      </c>
      <c r="E162" s="22">
        <f t="shared" si="26"/>
        <v>25.26</v>
      </c>
      <c r="F162" s="22">
        <f t="shared" si="26"/>
        <v>110.32</v>
      </c>
      <c r="G162" s="49">
        <f t="shared" si="26"/>
        <v>787.14</v>
      </c>
      <c r="H162" s="61"/>
    </row>
    <row r="163" spans="1:8" ht="15.6" x14ac:dyDescent="0.3">
      <c r="A163" s="71" t="s">
        <v>103</v>
      </c>
      <c r="B163" s="18" t="s">
        <v>89</v>
      </c>
      <c r="C163" s="16">
        <v>60</v>
      </c>
      <c r="D163" s="16">
        <v>0.05</v>
      </c>
      <c r="E163" s="16">
        <v>3.13</v>
      </c>
      <c r="F163" s="16">
        <v>4.71</v>
      </c>
      <c r="G163" s="40">
        <v>49.04</v>
      </c>
      <c r="H163" s="5">
        <v>59</v>
      </c>
    </row>
    <row r="164" spans="1:8" ht="17.25" customHeight="1" x14ac:dyDescent="0.3">
      <c r="A164" s="72"/>
      <c r="B164" s="18" t="s">
        <v>90</v>
      </c>
      <c r="C164" s="16" t="s">
        <v>56</v>
      </c>
      <c r="D164" s="8">
        <v>1.83</v>
      </c>
      <c r="E164" s="8">
        <v>4.9000000000000004</v>
      </c>
      <c r="F164" s="8">
        <v>11.75</v>
      </c>
      <c r="G164" s="43">
        <v>98.4</v>
      </c>
      <c r="H164" s="5">
        <v>82</v>
      </c>
    </row>
    <row r="165" spans="1:8" ht="15.6" x14ac:dyDescent="0.3">
      <c r="A165" s="72"/>
      <c r="B165" s="18" t="s">
        <v>57</v>
      </c>
      <c r="C165" s="24">
        <v>90</v>
      </c>
      <c r="D165" s="8">
        <v>9.2799999999999994</v>
      </c>
      <c r="E165" s="8">
        <v>5.28</v>
      </c>
      <c r="F165" s="8">
        <v>2.14</v>
      </c>
      <c r="G165" s="43">
        <v>93</v>
      </c>
      <c r="H165" s="5">
        <v>228</v>
      </c>
    </row>
    <row r="166" spans="1:8" ht="15.6" x14ac:dyDescent="0.3">
      <c r="A166" s="72"/>
      <c r="B166" s="13" t="s">
        <v>58</v>
      </c>
      <c r="C166" s="30">
        <v>150</v>
      </c>
      <c r="D166" s="11">
        <v>3.67</v>
      </c>
      <c r="E166" s="11">
        <v>5.4</v>
      </c>
      <c r="F166" s="11">
        <v>28</v>
      </c>
      <c r="G166" s="41">
        <v>210.11</v>
      </c>
      <c r="H166" s="12">
        <v>304</v>
      </c>
    </row>
    <row r="167" spans="1:8" s="35" customFormat="1" ht="15.6" x14ac:dyDescent="0.3">
      <c r="A167" s="72"/>
      <c r="B167" s="18" t="s">
        <v>93</v>
      </c>
      <c r="C167" s="24">
        <v>200</v>
      </c>
      <c r="D167" s="29">
        <v>1</v>
      </c>
      <c r="E167" s="29">
        <v>0</v>
      </c>
      <c r="F167" s="29">
        <v>20.2</v>
      </c>
      <c r="G167" s="48">
        <v>84.8</v>
      </c>
      <c r="H167" s="5">
        <v>389</v>
      </c>
    </row>
    <row r="168" spans="1:8" ht="15.6" x14ac:dyDescent="0.3">
      <c r="A168" s="72"/>
      <c r="B168" s="6" t="s">
        <v>14</v>
      </c>
      <c r="C168" s="16">
        <v>30</v>
      </c>
      <c r="D168" s="16">
        <v>2.36</v>
      </c>
      <c r="E168" s="16">
        <v>0.3</v>
      </c>
      <c r="F168" s="16">
        <v>14.49</v>
      </c>
      <c r="G168" s="40">
        <v>70.14</v>
      </c>
      <c r="H168" s="5" t="s">
        <v>13</v>
      </c>
    </row>
    <row r="169" spans="1:8" ht="15.6" x14ac:dyDescent="0.3">
      <c r="A169" s="73"/>
      <c r="B169" s="18" t="s">
        <v>53</v>
      </c>
      <c r="C169" s="24">
        <v>30</v>
      </c>
      <c r="D169" s="8">
        <v>1.4</v>
      </c>
      <c r="E169" s="8">
        <v>0.3</v>
      </c>
      <c r="F169" s="8">
        <v>13.38</v>
      </c>
      <c r="G169" s="43">
        <v>66</v>
      </c>
      <c r="H169" s="5" t="s">
        <v>13</v>
      </c>
    </row>
    <row r="170" spans="1:8" ht="15.6" x14ac:dyDescent="0.3">
      <c r="A170" s="69" t="s">
        <v>104</v>
      </c>
      <c r="B170" s="70"/>
      <c r="C170" s="58">
        <v>815</v>
      </c>
      <c r="D170" s="22">
        <f t="shared" ref="D170:G170" si="27">SUM(D163:D169)</f>
        <v>19.59</v>
      </c>
      <c r="E170" s="22">
        <f t="shared" si="27"/>
        <v>19.310000000000002</v>
      </c>
      <c r="F170" s="22">
        <f t="shared" si="27"/>
        <v>94.669999999999987</v>
      </c>
      <c r="G170" s="49">
        <f t="shared" si="27"/>
        <v>671.49</v>
      </c>
      <c r="H170" s="61"/>
    </row>
    <row r="171" spans="1:8" ht="15.6" x14ac:dyDescent="0.3">
      <c r="A171" s="69" t="s">
        <v>105</v>
      </c>
      <c r="B171" s="70"/>
      <c r="C171" s="60">
        <f>C162+C170</f>
        <v>1505</v>
      </c>
      <c r="D171" s="60">
        <f t="shared" ref="D171:G171" si="28">D162+D170</f>
        <v>45.54</v>
      </c>
      <c r="E171" s="60">
        <f t="shared" si="28"/>
        <v>44.570000000000007</v>
      </c>
      <c r="F171" s="60">
        <f t="shared" si="28"/>
        <v>204.98999999999998</v>
      </c>
      <c r="G171" s="60">
        <f t="shared" si="28"/>
        <v>1458.63</v>
      </c>
      <c r="H171" s="61"/>
    </row>
    <row r="172" spans="1:8" ht="15.6" x14ac:dyDescent="0.3">
      <c r="A172" s="81" t="s">
        <v>116</v>
      </c>
      <c r="B172" s="81"/>
      <c r="C172" s="67">
        <f>(C171+C155+C139+C123+C106+C89+C73+C56+C40+C23)/10</f>
        <v>1419.9</v>
      </c>
      <c r="D172" s="68">
        <f t="shared" ref="D172:G172" si="29">(D171+D155+D139+D123+D106+D89+D73+D56+D40+D23)/10</f>
        <v>51.168999999999997</v>
      </c>
      <c r="E172" s="68">
        <f t="shared" si="29"/>
        <v>54.493000000000009</v>
      </c>
      <c r="F172" s="68">
        <f t="shared" si="29"/>
        <v>202.85899999999998</v>
      </c>
      <c r="G172" s="68">
        <f t="shared" si="29"/>
        <v>1504.9569999999999</v>
      </c>
      <c r="H172" s="66"/>
    </row>
  </sheetData>
  <mergeCells count="67">
    <mergeCell ref="A172:B172"/>
    <mergeCell ref="A138:B138"/>
    <mergeCell ref="A139:B139"/>
    <mergeCell ref="A140:H140"/>
    <mergeCell ref="B4:B5"/>
    <mergeCell ref="C4:C5"/>
    <mergeCell ref="D4:F4"/>
    <mergeCell ref="G4:G5"/>
    <mergeCell ref="A4:A5"/>
    <mergeCell ref="A23:B23"/>
    <mergeCell ref="A25:A29"/>
    <mergeCell ref="A30:B30"/>
    <mergeCell ref="A125:A129"/>
    <mergeCell ref="A130:B130"/>
    <mergeCell ref="A108:A112"/>
    <mergeCell ref="A113:B113"/>
    <mergeCell ref="A131:A137"/>
    <mergeCell ref="H4:H5"/>
    <mergeCell ref="A7:A12"/>
    <mergeCell ref="A13:B13"/>
    <mergeCell ref="A14:A21"/>
    <mergeCell ref="A22:B22"/>
    <mergeCell ref="A39:B39"/>
    <mergeCell ref="A40:B40"/>
    <mergeCell ref="A31:A38"/>
    <mergeCell ref="A24:H24"/>
    <mergeCell ref="A6:H6"/>
    <mergeCell ref="A41:H41"/>
    <mergeCell ref="A42:A46"/>
    <mergeCell ref="A47:B47"/>
    <mergeCell ref="A48:A54"/>
    <mergeCell ref="A55:B55"/>
    <mergeCell ref="A56:B56"/>
    <mergeCell ref="A57:H57"/>
    <mergeCell ref="A58:A62"/>
    <mergeCell ref="A64:A71"/>
    <mergeCell ref="A63:B63"/>
    <mergeCell ref="A81:A87"/>
    <mergeCell ref="A90:H90"/>
    <mergeCell ref="A91:A95"/>
    <mergeCell ref="A72:B72"/>
    <mergeCell ref="A73:B73"/>
    <mergeCell ref="A74:H74"/>
    <mergeCell ref="A75:A79"/>
    <mergeCell ref="A80:B80"/>
    <mergeCell ref="A96:B96"/>
    <mergeCell ref="A105:B105"/>
    <mergeCell ref="A106:B106"/>
    <mergeCell ref="A107:H107"/>
    <mergeCell ref="A88:B88"/>
    <mergeCell ref="A89:B89"/>
    <mergeCell ref="A171:B171"/>
    <mergeCell ref="A97:A104"/>
    <mergeCell ref="A156:H156"/>
    <mergeCell ref="A157:A161"/>
    <mergeCell ref="A162:B162"/>
    <mergeCell ref="A163:A169"/>
    <mergeCell ref="A170:B170"/>
    <mergeCell ref="A141:A145"/>
    <mergeCell ref="A146:B146"/>
    <mergeCell ref="A147:A153"/>
    <mergeCell ref="A154:B154"/>
    <mergeCell ref="A155:B155"/>
    <mergeCell ref="A114:A121"/>
    <mergeCell ref="A122:B122"/>
    <mergeCell ref="A123:B123"/>
    <mergeCell ref="A124:H124"/>
  </mergeCells>
  <pageMargins left="0.70866141732283472" right="0.70866141732283472" top="0.74803149606299213" bottom="0.74803149606299213" header="0.31496062992125984" footer="0.31496062992125984"/>
  <pageSetup paperSize="9" scale="91" fitToHeight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CA105F6BC4F94C859052CCAD36059A" ma:contentTypeVersion="1" ma:contentTypeDescription="Создание документа." ma:contentTypeScope="" ma:versionID="d2848a11d811dd1f7610e31aae1f614c">
  <xsd:schema xmlns:xsd="http://www.w3.org/2001/XMLSchema" xmlns:xs="http://www.w3.org/2001/XMLSchema" xmlns:p="http://schemas.microsoft.com/office/2006/metadata/properties" xmlns:ns2="ee4a58e1-2f6d-43cb-900c-25332b815e2d" targetNamespace="http://schemas.microsoft.com/office/2006/metadata/properties" ma:root="true" ma:fieldsID="4a8970d4c399feb1bb26b8547a161d27" ns2:_="">
    <xsd:import namespace="ee4a58e1-2f6d-43cb-900c-25332b815e2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58e1-2f6d-43cb-900c-25332b815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12DC27-1DDD-4C1D-A981-56DD54F9F5A1}"/>
</file>

<file path=customXml/itemProps2.xml><?xml version="1.0" encoding="utf-8"?>
<ds:datastoreItem xmlns:ds="http://schemas.openxmlformats.org/officeDocument/2006/customXml" ds:itemID="{3D9653CC-6B37-4F73-B342-AE953202EAB6}"/>
</file>

<file path=customXml/itemProps3.xml><?xml version="1.0" encoding="utf-8"?>
<ds:datastoreItem xmlns:ds="http://schemas.openxmlformats.org/officeDocument/2006/customXml" ds:itemID="{16973176-80C3-4961-91AC-71D2D75A2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Яна Митрова</cp:lastModifiedBy>
  <cp:lastPrinted>2024-08-16T06:38:21Z</cp:lastPrinted>
  <dcterms:created xsi:type="dcterms:W3CDTF">2020-09-30T12:39:50Z</dcterms:created>
  <dcterms:modified xsi:type="dcterms:W3CDTF">2024-11-08T15:39:34Z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0x0101002BCA105F6BC4F94C859052CCAD36059A</vt:lpwstr>
  </property>
</Properties>
</file>