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1\Desktop\Учебный год  2020-2021 гг\"/>
    </mc:Choice>
  </mc:AlternateContent>
  <bookViews>
    <workbookView xWindow="0" yWindow="0" windowWidth="28800" windowHeight="12195" tabRatio="0"/>
  </bookViews>
  <sheets>
    <sheet name="TDSheet" sheetId="1" r:id="rId1"/>
  </sheets>
  <definedNames>
    <definedName name="_xlnm.Print_Area" localSheetId="0">TDSheet!$A$1:$H$306</definedName>
  </definedNames>
  <calcPr calcId="162913" iterateDelta="1E-4"/>
</workbook>
</file>

<file path=xl/calcChain.xml><?xml version="1.0" encoding="utf-8"?>
<calcChain xmlns="http://schemas.openxmlformats.org/spreadsheetml/2006/main">
  <c r="E215" i="1" l="1"/>
  <c r="E225" i="1"/>
  <c r="E231" i="1" s="1"/>
  <c r="F215" i="1"/>
  <c r="F225" i="1"/>
  <c r="E32" i="1"/>
  <c r="F18" i="1"/>
  <c r="E18" i="1"/>
  <c r="D297" i="1" l="1"/>
  <c r="D45" i="1"/>
  <c r="D270" i="1" l="1"/>
  <c r="E190" i="1"/>
  <c r="F190" i="1"/>
  <c r="G190" i="1"/>
  <c r="H190" i="1"/>
  <c r="D190" i="1"/>
  <c r="E161" i="1"/>
  <c r="F161" i="1"/>
  <c r="G161" i="1"/>
  <c r="H161" i="1"/>
  <c r="D161" i="1"/>
  <c r="F270" i="1"/>
  <c r="G270" i="1"/>
  <c r="H270" i="1"/>
  <c r="E270" i="1"/>
  <c r="E279" i="1" l="1"/>
  <c r="F279" i="1"/>
  <c r="G279" i="1"/>
  <c r="H279" i="1"/>
  <c r="D279" i="1"/>
  <c r="E106" i="1"/>
  <c r="F106" i="1"/>
  <c r="G106" i="1"/>
  <c r="H106" i="1"/>
  <c r="D106" i="1"/>
  <c r="F29" i="1"/>
  <c r="G18" i="1" l="1"/>
  <c r="H18" i="1"/>
  <c r="D18" i="1"/>
  <c r="F230" i="1" l="1"/>
  <c r="F231" i="1" s="1"/>
  <c r="G230" i="1"/>
  <c r="H230" i="1"/>
  <c r="I230" i="1"/>
  <c r="I231" i="1" s="1"/>
  <c r="E230" i="1"/>
  <c r="H297" i="1" l="1"/>
  <c r="G297" i="1"/>
  <c r="F297" i="1"/>
  <c r="E297" i="1"/>
  <c r="D283" i="1"/>
  <c r="D257" i="1"/>
  <c r="D243" i="1"/>
  <c r="D230" i="1"/>
  <c r="D225" i="1"/>
  <c r="D215" i="1"/>
  <c r="D202" i="1"/>
  <c r="D198" i="1" l="1"/>
  <c r="E198" i="1"/>
  <c r="F198" i="1"/>
  <c r="G198" i="1"/>
  <c r="H198" i="1"/>
  <c r="D176" i="1"/>
  <c r="D149" i="1"/>
  <c r="D137" i="1"/>
  <c r="D253" i="1" l="1"/>
  <c r="D171" i="1"/>
  <c r="D124" i="1"/>
  <c r="D133" i="1"/>
  <c r="D111" i="1"/>
  <c r="D96" i="1"/>
  <c r="D84" i="1"/>
  <c r="D80" i="1"/>
  <c r="D70" i="1"/>
  <c r="E45" i="1"/>
  <c r="F45" i="1"/>
  <c r="G45" i="1"/>
  <c r="H45" i="1"/>
  <c r="D57" i="1"/>
  <c r="D54" i="1"/>
  <c r="D32" i="1"/>
  <c r="D29" i="1"/>
  <c r="H149" i="1" l="1"/>
  <c r="G149" i="1"/>
  <c r="F149" i="1"/>
  <c r="E149" i="1"/>
  <c r="F283" i="1" l="1"/>
  <c r="F284" i="1" s="1"/>
  <c r="G283" i="1"/>
  <c r="G284" i="1" s="1"/>
  <c r="H283" i="1"/>
  <c r="H284" i="1" s="1"/>
  <c r="E283" i="1"/>
  <c r="E284" i="1" s="1"/>
  <c r="F257" i="1"/>
  <c r="G257" i="1"/>
  <c r="H257" i="1"/>
  <c r="E257" i="1"/>
  <c r="F202" i="1"/>
  <c r="F203" i="1" s="1"/>
  <c r="G202" i="1"/>
  <c r="G203" i="1" s="1"/>
  <c r="H202" i="1"/>
  <c r="H203" i="1" s="1"/>
  <c r="E202" i="1"/>
  <c r="E203" i="1" s="1"/>
  <c r="F176" i="1"/>
  <c r="G176" i="1"/>
  <c r="H176" i="1"/>
  <c r="E176" i="1"/>
  <c r="F137" i="1"/>
  <c r="G137" i="1"/>
  <c r="H137" i="1"/>
  <c r="E137" i="1"/>
  <c r="F111" i="1"/>
  <c r="G111" i="1"/>
  <c r="H111" i="1"/>
  <c r="E111" i="1"/>
  <c r="F84" i="1"/>
  <c r="G84" i="1"/>
  <c r="H84" i="1"/>
  <c r="E84" i="1"/>
  <c r="E57" i="1"/>
  <c r="F57" i="1"/>
  <c r="G57" i="1"/>
  <c r="H57" i="1"/>
  <c r="F32" i="1"/>
  <c r="F33" i="1" s="1"/>
  <c r="G32" i="1"/>
  <c r="H32" i="1"/>
  <c r="E133" i="1" l="1"/>
  <c r="E124" i="1"/>
  <c r="E138" i="1" l="1"/>
  <c r="E253" i="1"/>
  <c r="E96" i="1"/>
  <c r="E112" i="1" s="1"/>
  <c r="E243" i="1" l="1"/>
  <c r="E258" i="1" s="1"/>
  <c r="E171" i="1"/>
  <c r="E177" i="1" s="1"/>
  <c r="F80" i="1"/>
  <c r="G80" i="1"/>
  <c r="H80" i="1"/>
  <c r="E80" i="1"/>
  <c r="E70" i="1"/>
  <c r="E85" i="1" s="1"/>
  <c r="E54" i="1"/>
  <c r="E58" i="1" s="1"/>
  <c r="E29" i="1"/>
  <c r="E33" i="1" s="1"/>
  <c r="F70" i="1" l="1"/>
  <c r="F85" i="1" s="1"/>
  <c r="G70" i="1"/>
  <c r="G85" i="1" s="1"/>
  <c r="H70" i="1"/>
  <c r="H85" i="1" s="1"/>
  <c r="H225" i="1" l="1"/>
  <c r="F243" i="1" l="1"/>
  <c r="G243" i="1"/>
  <c r="H243" i="1"/>
  <c r="F253" i="1" l="1"/>
  <c r="F258" i="1" s="1"/>
  <c r="G253" i="1"/>
  <c r="G258" i="1" s="1"/>
  <c r="H253" i="1"/>
  <c r="H258" i="1" s="1"/>
  <c r="G225" i="1"/>
  <c r="G215" i="1"/>
  <c r="H215" i="1"/>
  <c r="H231" i="1" s="1"/>
  <c r="F171" i="1"/>
  <c r="F177" i="1" s="1"/>
  <c r="G171" i="1"/>
  <c r="G177" i="1" s="1"/>
  <c r="H171" i="1"/>
  <c r="H177" i="1" s="1"/>
  <c r="F133" i="1"/>
  <c r="G133" i="1"/>
  <c r="H133" i="1"/>
  <c r="F124" i="1"/>
  <c r="G124" i="1"/>
  <c r="H124" i="1"/>
  <c r="H96" i="1"/>
  <c r="H112" i="1" s="1"/>
  <c r="F96" i="1"/>
  <c r="F112" i="1" s="1"/>
  <c r="G96" i="1"/>
  <c r="G112" i="1" s="1"/>
  <c r="H54" i="1"/>
  <c r="H58" i="1" s="1"/>
  <c r="F54" i="1"/>
  <c r="F58" i="1" s="1"/>
  <c r="G54" i="1"/>
  <c r="G58" i="1" s="1"/>
  <c r="H29" i="1"/>
  <c r="H33" i="1" s="1"/>
  <c r="G29" i="1"/>
  <c r="G33" i="1" s="1"/>
  <c r="G231" i="1" l="1"/>
  <c r="H138" i="1"/>
  <c r="G138" i="1"/>
  <c r="F138" i="1"/>
  <c r="E299" i="1"/>
  <c r="F299" i="1" l="1"/>
  <c r="G299" i="1"/>
  <c r="H299" i="1"/>
</calcChain>
</file>

<file path=xl/sharedStrings.xml><?xml version="1.0" encoding="utf-8"?>
<sst xmlns="http://schemas.openxmlformats.org/spreadsheetml/2006/main" count="505" uniqueCount="145">
  <si>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</si>
  <si>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</si>
  <si>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</si>
  <si>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</si>
  <si>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</si>
  <si>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</si>
  <si>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</si>
  <si>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</si>
  <si>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</si>
  <si>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2</t>
  </si>
  <si>
    <t>3</t>
  </si>
  <si>
    <t>4</t>
  </si>
  <si>
    <t>5</t>
  </si>
  <si>
    <t>6</t>
  </si>
  <si>
    <t>7</t>
  </si>
  <si>
    <t>Хлеб пшеничный</t>
  </si>
  <si>
    <t>45</t>
  </si>
  <si>
    <t>Макаронные изделия отварные</t>
  </si>
  <si>
    <t>389</t>
  </si>
  <si>
    <t>Хлеб ржаной</t>
  </si>
  <si>
    <t>Итого за день</t>
  </si>
  <si>
    <t>382</t>
  </si>
  <si>
    <t>338</t>
  </si>
  <si>
    <t>Чай с лимоном</t>
  </si>
  <si>
    <t>223</t>
  </si>
  <si>
    <t>Суп молочный с макаронными изделиями</t>
  </si>
  <si>
    <t>Салат из белокачанной капусты           (с морковью)</t>
  </si>
  <si>
    <t>Какао  с молоком</t>
  </si>
  <si>
    <t>ПР</t>
  </si>
  <si>
    <t>Плоды или ягоды свежие (яблоко)</t>
  </si>
  <si>
    <t>Компот из плодов  или ягод сушенных (курага)</t>
  </si>
  <si>
    <t>Запеканка из творога (со сгущенным молоком)</t>
  </si>
  <si>
    <t>Бутерброд с колбасой</t>
  </si>
  <si>
    <t>Плоды и ягоды свежие (банан)</t>
  </si>
  <si>
    <t>Компот из свежих плодов или ягод (яблоко)</t>
  </si>
  <si>
    <t>Компот из свежих плодов или ягод (груша)</t>
  </si>
  <si>
    <t>Плоды или ягоды свежие (груша)</t>
  </si>
  <si>
    <t>Картофель отварной (с маслом сливочным)</t>
  </si>
  <si>
    <t>Омлет натуральный (с маслом сливочным)</t>
  </si>
  <si>
    <t>Суп картофельный</t>
  </si>
  <si>
    <t xml:space="preserve">Каша жидкая молочная (пшённая с маслом сливочным) </t>
  </si>
  <si>
    <t>Всего за обед</t>
  </si>
  <si>
    <t xml:space="preserve"> </t>
  </si>
  <si>
    <t>Каша рассыпчатая (крупа гречневая)</t>
  </si>
  <si>
    <t xml:space="preserve">Кефир,ацидофилин, простокваша, простокваша, ряженка,айран (ряженка) </t>
  </si>
  <si>
    <t>Плоды или ягоды свежие (банан)</t>
  </si>
  <si>
    <t>Каша жидкая молочная (рисовая  с маслом сливочным)</t>
  </si>
  <si>
    <t xml:space="preserve">Кукуруза отварная </t>
  </si>
  <si>
    <t xml:space="preserve">Капуста   тушеная </t>
  </si>
  <si>
    <t>Винегрет овощной</t>
  </si>
  <si>
    <t>Салат из свеклы отварной</t>
  </si>
  <si>
    <t xml:space="preserve">Соки  овощные, фруктовые и ягодные  (вишневый) </t>
  </si>
  <si>
    <t xml:space="preserve">Соки  овощные, фруктовые и ягодные  (виноград) </t>
  </si>
  <si>
    <t>№</t>
  </si>
  <si>
    <t>Пюре картофельное (с маслом сливочным)</t>
  </si>
  <si>
    <t>День: вторник,    неделя: вторая,    ОБЕД</t>
  </si>
  <si>
    <t>Булочка домашняя</t>
  </si>
  <si>
    <t xml:space="preserve">Булочка школьная </t>
  </si>
  <si>
    <t>Булочка "Творожная"</t>
  </si>
  <si>
    <t xml:space="preserve">Кефир,ацидофилин, простокваша, простокваша, ряженка,айран (кефир) </t>
  </si>
  <si>
    <t>Рагу из овощей</t>
  </si>
  <si>
    <t>Чай с сахаром, вареньем, джемом, мёдом, повидлом</t>
  </si>
  <si>
    <t>Каша жидкая молочная (ячневая  с маслом сливочным)</t>
  </si>
  <si>
    <t>Суп с бобовыми</t>
  </si>
  <si>
    <t>Меню приготовляемых блюд</t>
  </si>
  <si>
    <t>Возрастная категория:  7 - 11 лет</t>
  </si>
  <si>
    <t>Неделя 1</t>
  </si>
  <si>
    <t>День 1</t>
  </si>
  <si>
    <t>Итого за завтрак</t>
  </si>
  <si>
    <t>ОБЕД</t>
  </si>
  <si>
    <t>ЗАВТРАК</t>
  </si>
  <si>
    <t>ПОЛДНИК</t>
  </si>
  <si>
    <t>Итого за обед</t>
  </si>
  <si>
    <t>Итого за полдник</t>
  </si>
  <si>
    <t>Итого за день:</t>
  </si>
  <si>
    <t>№ рецептуры</t>
  </si>
  <si>
    <t>Прием пищи</t>
  </si>
  <si>
    <t>Наименование блюда</t>
  </si>
  <si>
    <t>Вес блюда</t>
  </si>
  <si>
    <t>Белки</t>
  </si>
  <si>
    <t>Жиры</t>
  </si>
  <si>
    <t>Углеводы</t>
  </si>
  <si>
    <t>Борщ с капустой и картофелем со сметаной</t>
  </si>
  <si>
    <t>Бутерброд с мясными кулинарными изделиями</t>
  </si>
  <si>
    <t>День 2</t>
  </si>
  <si>
    <t>День 3</t>
  </si>
  <si>
    <t>Котлеты рубленные из птицы или кролика</t>
  </si>
  <si>
    <t>Салат картофельный с солеными огурцами и зеленым горошком</t>
  </si>
  <si>
    <t>Молоко</t>
  </si>
  <si>
    <t>Печень по-строгановски</t>
  </si>
  <si>
    <t>Суп с рыбными консервами</t>
  </si>
  <si>
    <t>Рис отварной (с маслом)</t>
  </si>
  <si>
    <t>Суфле творожное со сгущенным молоком</t>
  </si>
  <si>
    <t>День 4</t>
  </si>
  <si>
    <t>День 5</t>
  </si>
  <si>
    <t>Итого за день :</t>
  </si>
  <si>
    <t xml:space="preserve">Неделя 1 </t>
  </si>
  <si>
    <t>День 6</t>
  </si>
  <si>
    <t>Неделя 2</t>
  </si>
  <si>
    <t>день 7</t>
  </si>
  <si>
    <t>День 8</t>
  </si>
  <si>
    <t>День 9</t>
  </si>
  <si>
    <t>День 10</t>
  </si>
  <si>
    <t>День 11</t>
  </si>
  <si>
    <t>День 12</t>
  </si>
  <si>
    <t>Среднее значение за период</t>
  </si>
  <si>
    <t>Каша рассыпчатая (крупа перловая)</t>
  </si>
  <si>
    <t>Компот из свежих плодов или ягод  (груша)</t>
  </si>
  <si>
    <t xml:space="preserve">Рассольник ленинградский </t>
  </si>
  <si>
    <t xml:space="preserve">Щи из свежей капусты с картофелем </t>
  </si>
  <si>
    <t>Борщ с капустой и картофелем</t>
  </si>
  <si>
    <t>Мясо отварное (в борщ)</t>
  </si>
  <si>
    <t>Птица или кролик отварные (в суп)</t>
  </si>
  <si>
    <t>Птица или кролик отварные (в щи)</t>
  </si>
  <si>
    <t>Котлеты или биточки рыбные (биточек)</t>
  </si>
  <si>
    <t>Котлеты или биточки рыбные (котлета)</t>
  </si>
  <si>
    <t>дс 2011</t>
  </si>
  <si>
    <t xml:space="preserve">Пюре картофельное </t>
  </si>
  <si>
    <t>2008 сметаны 10 г</t>
  </si>
  <si>
    <t xml:space="preserve">Кефир,ацидофилин, простокваша, ряженка,айран (ряженка) </t>
  </si>
  <si>
    <t xml:space="preserve">Кефир,ацидофилин, простокваша, ряженка,айран (кефир) </t>
  </si>
  <si>
    <t>Булочка молочная</t>
  </si>
  <si>
    <t xml:space="preserve">Омлет натуральный </t>
  </si>
  <si>
    <t>Гуляш</t>
  </si>
  <si>
    <t xml:space="preserve">Котлеты рыбные любительские </t>
  </si>
  <si>
    <t>Овощи натуральные свежие (огурец)</t>
  </si>
  <si>
    <t>71</t>
  </si>
  <si>
    <t>Сосиски, сардельки отварные</t>
  </si>
  <si>
    <t>Бутерброд с маслом</t>
  </si>
  <si>
    <r>
      <rPr>
        <b/>
        <sz val="8"/>
        <rFont val="Times New Roman"/>
        <family val="1"/>
        <charset val="204"/>
      </rPr>
      <t>Сборник технических нормативов</t>
    </r>
    <r>
      <rPr>
        <sz val="8"/>
        <rFont val="Times New Roman"/>
        <family val="1"/>
        <charset val="204"/>
      </rPr>
      <t xml:space="preserve"> - Сборник рецептур на продукцию для обучающихся во всех образовательных учреждениях / Под ред. М.П. Могильного и В.А. Тутельяна. - М.: ДеЛи принт, 2011. - 554 с., Сборник рецептур блюд и кулинарных изделий для детей в дошкольных организациях/ Под ред. М.П. Могильного и В.А. Тутельяна. - М.: ДеЛи принт, 2011. - 584 с., Сборник методических рекомендаций по организации питания детей и подростков в учреждениях образования - СПб.: Речь, 2008- 800 с.</t>
    </r>
  </si>
  <si>
    <t>Йогурт 1,5% жирности (индивидуальная упаковка)</t>
  </si>
  <si>
    <t>Мясо отварное (в суп)</t>
  </si>
  <si>
    <t>Бутерброд с сыром (с маслом сливочным)</t>
  </si>
  <si>
    <t xml:space="preserve">Соки  овощные, фруктовые и ягодные  (виноградный) </t>
  </si>
  <si>
    <t>Бутерброд с сыром (без масла сливочного)</t>
  </si>
  <si>
    <t>Кофейный напиток с молоком сгущенным</t>
  </si>
  <si>
    <t>Зефир</t>
  </si>
  <si>
    <t>Салат из свеклы с курагом и изюмом</t>
  </si>
  <si>
    <t>Чай  с молоком</t>
  </si>
  <si>
    <t>дс</t>
  </si>
  <si>
    <t>Салат картофельный с соленными огурцами и зеленым горошком</t>
  </si>
  <si>
    <t>Котлеты, биточки, шницели (котлета )</t>
  </si>
  <si>
    <t>Котлеты, биточки, шницели (биточек)</t>
  </si>
  <si>
    <t>Котлеты, биточки, шницели (котлета)</t>
  </si>
  <si>
    <t>Салат из квашенной капусты ( с 1 марта)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</si>
</sst>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0" fillId="0" borderId="8" xfId="0" applyBorder="1"/>
    <xf numFmtId="0" fontId="1" fillId="0" borderId="14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top"/>
    </xf>
    <xf numFmtId="0" fontId="5" fillId="2" borderId="14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2" fontId="5" fillId="0" borderId="10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top"/>
    </xf>
    <xf numFmtId="0" fontId="1" fillId="2" borderId="14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0" fontId="0" fillId="0" borderId="34" xfId="0" applyBorder="1"/>
    <xf numFmtId="0" fontId="0" fillId="0" borderId="35" xfId="0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6" xfId="0" applyFont="1" applyBorder="1" applyAlignment="1">
      <alignment horizontal="center"/>
    </xf>
    <xf numFmtId="0" fontId="5" fillId="0" borderId="39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2" borderId="26" xfId="0" applyFont="1" applyFill="1" applyBorder="1" applyAlignment="1">
      <alignment horizontal="center"/>
    </xf>
    <xf numFmtId="0" fontId="1" fillId="0" borderId="8" xfId="0" applyFont="1" applyBorder="1"/>
    <xf numFmtId="49" fontId="5" fillId="0" borderId="6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25" xfId="0" applyFont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/>
    </xf>
    <xf numFmtId="0" fontId="5" fillId="2" borderId="34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4" xfId="0" applyFont="1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2" fontId="5" fillId="0" borderId="3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9" xfId="0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ill="1"/>
    <xf numFmtId="0" fontId="1" fillId="0" borderId="5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8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3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5" fillId="0" borderId="41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23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45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320"/>
  <sheetViews>
    <sheetView tabSelected="1" topLeftCell="A34" zoomScale="120" zoomScaleNormal="120" zoomScaleSheetLayoutView="100" workbookViewId="0">
      <selection activeCell="B51" sqref="B51:C51"/>
    </sheetView>
  </sheetViews>
  <sheetFormatPr defaultColWidth="10.5" defaultRowHeight="11.45" customHeight="1" x14ac:dyDescent="0.2"/>
  <cols>
    <col min="1" max="1" width="13.6640625" style="1" customWidth="1"/>
    <col min="2" max="2" width="16.6640625" style="1" customWidth="1"/>
    <col min="3" max="3" width="17.6640625" style="1" customWidth="1"/>
    <col min="4" max="4" width="7.83203125" style="1" customWidth="1"/>
    <col min="5" max="5" width="9.83203125" style="1" customWidth="1"/>
    <col min="6" max="6" width="8.83203125" style="1" customWidth="1"/>
    <col min="7" max="7" width="9.1640625" style="1" customWidth="1"/>
    <col min="8" max="8" width="13.6640625" style="1" customWidth="1"/>
    <col min="9" max="9" width="9.5" customWidth="1"/>
    <col min="10" max="10" width="9.1640625" customWidth="1"/>
  </cols>
  <sheetData>
    <row r="1" spans="1:9" ht="11.45" customHeight="1" x14ac:dyDescent="0.2">
      <c r="A1" s="3"/>
      <c r="B1" s="3"/>
      <c r="C1" s="3"/>
      <c r="D1" s="3"/>
      <c r="E1" s="3"/>
      <c r="F1" s="3"/>
      <c r="G1" s="3"/>
      <c r="H1" s="3"/>
    </row>
    <row r="2" spans="1:9" ht="11.45" customHeight="1" x14ac:dyDescent="0.2">
      <c r="A2" s="4"/>
      <c r="B2" s="4"/>
      <c r="C2" s="4"/>
      <c r="D2" s="4"/>
      <c r="E2" s="4"/>
      <c r="F2" s="4"/>
      <c r="G2" s="4"/>
      <c r="H2" s="4"/>
    </row>
    <row r="3" spans="1:9" ht="11.1" customHeight="1" x14ac:dyDescent="0.2">
      <c r="A3" s="5"/>
      <c r="B3" s="3"/>
      <c r="C3" s="3"/>
      <c r="D3" s="3"/>
      <c r="E3" s="3"/>
      <c r="F3" s="3"/>
      <c r="G3" s="3"/>
      <c r="H3" s="3"/>
    </row>
    <row r="4" spans="1:9" ht="12" customHeight="1" x14ac:dyDescent="0.25">
      <c r="A4" s="288" t="s">
        <v>64</v>
      </c>
      <c r="B4" s="288"/>
      <c r="C4" s="288"/>
      <c r="D4" s="288"/>
      <c r="E4" s="288"/>
      <c r="F4" s="288"/>
      <c r="G4" s="288"/>
      <c r="H4" s="288"/>
    </row>
    <row r="5" spans="1:9" ht="17.25" customHeight="1" x14ac:dyDescent="0.25">
      <c r="A5" s="6"/>
      <c r="B5" s="288"/>
      <c r="C5" s="288"/>
      <c r="D5" s="288"/>
      <c r="E5" s="288"/>
      <c r="F5" s="288"/>
      <c r="G5" s="288"/>
      <c r="H5" s="288"/>
    </row>
    <row r="6" spans="1:9" ht="11.25" customHeight="1" x14ac:dyDescent="0.2">
      <c r="A6" s="291"/>
      <c r="B6" s="291"/>
      <c r="C6" s="7"/>
      <c r="D6" s="7"/>
      <c r="E6" s="7"/>
      <c r="F6" s="7"/>
      <c r="G6" s="7"/>
      <c r="H6" s="7"/>
    </row>
    <row r="7" spans="1:9" ht="11.1" customHeight="1" x14ac:dyDescent="0.2">
      <c r="A7" s="8" t="s">
        <v>65</v>
      </c>
      <c r="B7" s="8"/>
      <c r="C7" s="8"/>
      <c r="D7" s="9"/>
      <c r="E7" s="9"/>
      <c r="F7" s="3"/>
      <c r="G7" s="3"/>
      <c r="H7" s="3"/>
    </row>
    <row r="8" spans="1:9" ht="21.95" customHeight="1" x14ac:dyDescent="0.2">
      <c r="A8" s="219" t="s">
        <v>76</v>
      </c>
      <c r="B8" s="219" t="s">
        <v>77</v>
      </c>
      <c r="C8" s="219"/>
      <c r="D8" s="219" t="s">
        <v>78</v>
      </c>
      <c r="E8" s="213" t="s">
        <v>4</v>
      </c>
      <c r="F8" s="213"/>
      <c r="G8" s="213"/>
      <c r="H8" s="289" t="s">
        <v>5</v>
      </c>
      <c r="I8" s="201" t="s">
        <v>75</v>
      </c>
    </row>
    <row r="9" spans="1:9" ht="21.95" customHeight="1" x14ac:dyDescent="0.2">
      <c r="A9" s="239"/>
      <c r="B9" s="217"/>
      <c r="C9" s="220"/>
      <c r="D9" s="239"/>
      <c r="E9" s="68" t="s">
        <v>79</v>
      </c>
      <c r="F9" s="68" t="s">
        <v>80</v>
      </c>
      <c r="G9" s="68" t="s">
        <v>81</v>
      </c>
      <c r="H9" s="290"/>
      <c r="I9" s="202"/>
    </row>
    <row r="10" spans="1:9" ht="11.1" customHeight="1" x14ac:dyDescent="0.2">
      <c r="A10" s="69" t="s">
        <v>0</v>
      </c>
      <c r="B10" s="236" t="s">
        <v>9</v>
      </c>
      <c r="C10" s="236"/>
      <c r="D10" s="69" t="s">
        <v>10</v>
      </c>
      <c r="E10" s="69" t="s">
        <v>11</v>
      </c>
      <c r="F10" s="69" t="s">
        <v>12</v>
      </c>
      <c r="G10" s="69" t="s">
        <v>13</v>
      </c>
      <c r="H10" s="77" t="s">
        <v>14</v>
      </c>
      <c r="I10" s="152">
        <v>8</v>
      </c>
    </row>
    <row r="11" spans="1:9" ht="11.1" customHeight="1" x14ac:dyDescent="0.2">
      <c r="A11" s="214" t="s">
        <v>66</v>
      </c>
      <c r="B11" s="215"/>
      <c r="C11" s="215"/>
      <c r="D11" s="215"/>
      <c r="E11" s="215"/>
      <c r="F11" s="215"/>
      <c r="G11" s="215"/>
      <c r="H11" s="215"/>
      <c r="I11" s="102"/>
    </row>
    <row r="12" spans="1:9" ht="11.1" customHeight="1" x14ac:dyDescent="0.2">
      <c r="A12" s="70" t="s">
        <v>67</v>
      </c>
      <c r="B12" s="71"/>
      <c r="C12" s="71"/>
      <c r="D12" s="71"/>
      <c r="E12" s="71"/>
      <c r="F12" s="71"/>
      <c r="G12" s="71"/>
      <c r="H12" s="75"/>
      <c r="I12" s="103"/>
    </row>
    <row r="13" spans="1:9" ht="25.5" customHeight="1" x14ac:dyDescent="0.2">
      <c r="A13" s="245" t="s">
        <v>70</v>
      </c>
      <c r="B13" s="221" t="s">
        <v>83</v>
      </c>
      <c r="C13" s="221"/>
      <c r="D13" s="15">
        <v>80</v>
      </c>
      <c r="E13" s="15">
        <v>10.050000000000001</v>
      </c>
      <c r="F13" s="15">
        <v>6.13</v>
      </c>
      <c r="G13" s="15">
        <v>22.8</v>
      </c>
      <c r="H13" s="16">
        <v>187</v>
      </c>
      <c r="I13" s="96">
        <v>5</v>
      </c>
    </row>
    <row r="14" spans="1:9" ht="25.5" customHeight="1" x14ac:dyDescent="0.2">
      <c r="A14" s="245"/>
      <c r="B14" s="221" t="s">
        <v>46</v>
      </c>
      <c r="C14" s="221"/>
      <c r="D14" s="15">
        <v>210</v>
      </c>
      <c r="E14" s="15">
        <v>5.0999999999999996</v>
      </c>
      <c r="F14" s="15">
        <v>10.72</v>
      </c>
      <c r="G14" s="15">
        <v>33.42</v>
      </c>
      <c r="H14" s="19">
        <v>251</v>
      </c>
      <c r="I14" s="96">
        <v>182</v>
      </c>
    </row>
    <row r="15" spans="1:9" ht="22.5" customHeight="1" x14ac:dyDescent="0.2">
      <c r="A15" s="245"/>
      <c r="B15" s="221" t="s">
        <v>33</v>
      </c>
      <c r="C15" s="221"/>
      <c r="D15" s="96">
        <v>150</v>
      </c>
      <c r="E15" s="15">
        <v>2.25</v>
      </c>
      <c r="F15" s="15">
        <v>0.75</v>
      </c>
      <c r="G15" s="15">
        <v>31.5</v>
      </c>
      <c r="H15" s="19">
        <v>144</v>
      </c>
      <c r="I15" s="100">
        <v>338</v>
      </c>
    </row>
    <row r="16" spans="1:9" ht="21" customHeight="1" x14ac:dyDescent="0.2">
      <c r="A16" s="245"/>
      <c r="B16" s="221" t="s">
        <v>27</v>
      </c>
      <c r="C16" s="221"/>
      <c r="D16" s="14">
        <v>200</v>
      </c>
      <c r="E16" s="20">
        <v>4.08</v>
      </c>
      <c r="F16" s="20">
        <v>3.54</v>
      </c>
      <c r="G16" s="20">
        <v>17.579999999999998</v>
      </c>
      <c r="H16" s="16">
        <v>118.6</v>
      </c>
      <c r="I16" s="96" t="s">
        <v>21</v>
      </c>
    </row>
    <row r="17" spans="1:11" ht="21" customHeight="1" x14ac:dyDescent="0.2">
      <c r="A17" s="165"/>
      <c r="B17" s="199" t="s">
        <v>15</v>
      </c>
      <c r="C17" s="200"/>
      <c r="D17" s="19">
        <v>21</v>
      </c>
      <c r="E17" s="159">
        <v>1.66</v>
      </c>
      <c r="F17" s="160">
        <v>0.21</v>
      </c>
      <c r="G17" s="160">
        <v>10.14</v>
      </c>
      <c r="H17" s="161">
        <v>49.1</v>
      </c>
      <c r="I17" s="150" t="s">
        <v>28</v>
      </c>
    </row>
    <row r="18" spans="1:11" ht="14.25" customHeight="1" x14ac:dyDescent="0.2">
      <c r="A18" s="242" t="s">
        <v>68</v>
      </c>
      <c r="B18" s="243"/>
      <c r="C18" s="244"/>
      <c r="D18" s="104">
        <f>SUM(D13:D17)</f>
        <v>661</v>
      </c>
      <c r="E18" s="104">
        <f>SUM(E13:E17)</f>
        <v>23.139999999999997</v>
      </c>
      <c r="F18" s="104">
        <f>SUM(F13:F17)</f>
        <v>21.35</v>
      </c>
      <c r="G18" s="104">
        <f>SUM(G13:G17)</f>
        <v>115.44</v>
      </c>
      <c r="H18" s="104">
        <f>SUM(H13:H17)</f>
        <v>749.7</v>
      </c>
      <c r="I18" s="79"/>
    </row>
    <row r="19" spans="1:11" ht="24" customHeight="1" x14ac:dyDescent="0.2">
      <c r="A19" s="225" t="s">
        <v>69</v>
      </c>
      <c r="B19" s="293" t="s">
        <v>26</v>
      </c>
      <c r="C19" s="293"/>
      <c r="D19" s="69">
        <v>80</v>
      </c>
      <c r="E19" s="15">
        <v>1.05</v>
      </c>
      <c r="F19" s="15">
        <v>2.6</v>
      </c>
      <c r="G19" s="15">
        <v>5.17</v>
      </c>
      <c r="H19" s="19">
        <v>48.32</v>
      </c>
      <c r="I19" s="96" t="s">
        <v>16</v>
      </c>
    </row>
    <row r="20" spans="1:11" ht="13.5" customHeight="1" x14ac:dyDescent="0.2">
      <c r="A20" s="207"/>
      <c r="B20" s="199" t="s">
        <v>144</v>
      </c>
      <c r="C20" s="200"/>
      <c r="D20" s="15">
        <v>60</v>
      </c>
      <c r="E20" s="15">
        <v>1.02</v>
      </c>
      <c r="F20" s="15">
        <v>3</v>
      </c>
      <c r="G20" s="15">
        <v>5.07</v>
      </c>
      <c r="H20" s="19">
        <v>51.4</v>
      </c>
      <c r="I20" s="192">
        <v>47</v>
      </c>
      <c r="K20" s="168"/>
    </row>
    <row r="21" spans="1:11" ht="12.75" customHeight="1" x14ac:dyDescent="0.2">
      <c r="A21" s="207"/>
      <c r="B21" s="221" t="s">
        <v>63</v>
      </c>
      <c r="C21" s="221"/>
      <c r="D21" s="96">
        <v>200</v>
      </c>
      <c r="E21" s="15">
        <v>6.24</v>
      </c>
      <c r="F21" s="15">
        <v>3.84</v>
      </c>
      <c r="G21" s="15">
        <v>12.57</v>
      </c>
      <c r="H21" s="19">
        <v>136.75</v>
      </c>
      <c r="I21" s="100">
        <v>119</v>
      </c>
    </row>
    <row r="22" spans="1:11" ht="12.75" customHeight="1" x14ac:dyDescent="0.2">
      <c r="A22" s="207"/>
      <c r="B22" s="237" t="s">
        <v>131</v>
      </c>
      <c r="C22" s="238"/>
      <c r="D22" s="18">
        <v>10</v>
      </c>
      <c r="E22" s="25">
        <v>2.72</v>
      </c>
      <c r="F22" s="25">
        <v>1.95</v>
      </c>
      <c r="G22" s="25">
        <v>0</v>
      </c>
      <c r="H22" s="33">
        <v>28.15</v>
      </c>
      <c r="I22" s="187">
        <v>241</v>
      </c>
    </row>
    <row r="23" spans="1:11" ht="23.25" customHeight="1" x14ac:dyDescent="0.2">
      <c r="A23" s="207"/>
      <c r="B23" s="252" t="s">
        <v>141</v>
      </c>
      <c r="C23" s="252"/>
      <c r="D23" s="69">
        <v>100</v>
      </c>
      <c r="E23" s="25">
        <v>13.48</v>
      </c>
      <c r="F23" s="15">
        <v>27.82</v>
      </c>
      <c r="G23" s="15">
        <v>14.18</v>
      </c>
      <c r="H23" s="19">
        <v>364</v>
      </c>
      <c r="I23" s="96">
        <v>268</v>
      </c>
    </row>
    <row r="24" spans="1:11" ht="23.25" customHeight="1" x14ac:dyDescent="0.2">
      <c r="A24" s="207"/>
      <c r="B24" s="212" t="s">
        <v>37</v>
      </c>
      <c r="C24" s="221"/>
      <c r="D24" s="186">
        <v>155</v>
      </c>
      <c r="E24" s="15">
        <v>3.01</v>
      </c>
      <c r="F24" s="15">
        <v>4.13</v>
      </c>
      <c r="G24" s="15">
        <v>20.95</v>
      </c>
      <c r="H24" s="19">
        <v>141</v>
      </c>
      <c r="I24" s="187">
        <v>125</v>
      </c>
    </row>
    <row r="25" spans="1:11" ht="23.25" customHeight="1" x14ac:dyDescent="0.2">
      <c r="A25" s="207"/>
    </row>
    <row r="26" spans="1:11" ht="11.25" customHeight="1" x14ac:dyDescent="0.2">
      <c r="A26" s="207"/>
      <c r="B26" s="222" t="s">
        <v>29</v>
      </c>
      <c r="C26" s="222"/>
      <c r="D26" s="14">
        <v>100</v>
      </c>
      <c r="E26" s="20">
        <v>0.4</v>
      </c>
      <c r="F26" s="20">
        <v>0.4</v>
      </c>
      <c r="G26" s="20">
        <v>9.8000000000000007</v>
      </c>
      <c r="H26" s="16">
        <v>47</v>
      </c>
      <c r="I26" s="96" t="s">
        <v>22</v>
      </c>
    </row>
    <row r="27" spans="1:11" ht="23.25" customHeight="1" x14ac:dyDescent="0.2">
      <c r="A27" s="207"/>
      <c r="B27" s="222" t="s">
        <v>107</v>
      </c>
      <c r="C27" s="222"/>
      <c r="D27" s="14">
        <v>200</v>
      </c>
      <c r="E27" s="35">
        <v>0.16</v>
      </c>
      <c r="F27" s="35">
        <v>0.12</v>
      </c>
      <c r="G27" s="35">
        <v>24.08</v>
      </c>
      <c r="H27" s="36">
        <v>98</v>
      </c>
      <c r="I27" s="155">
        <v>372</v>
      </c>
      <c r="J27" s="166" t="s">
        <v>139</v>
      </c>
    </row>
    <row r="28" spans="1:11" ht="11.1" customHeight="1" x14ac:dyDescent="0.2">
      <c r="A28" s="226"/>
      <c r="B28" s="222" t="s">
        <v>19</v>
      </c>
      <c r="C28" s="222"/>
      <c r="D28" s="171">
        <v>48</v>
      </c>
      <c r="E28" s="20">
        <v>3.03</v>
      </c>
      <c r="F28" s="20">
        <v>0.53</v>
      </c>
      <c r="G28" s="20">
        <v>23.73</v>
      </c>
      <c r="H28" s="16">
        <v>120.23</v>
      </c>
      <c r="I28" s="170" t="s">
        <v>28</v>
      </c>
    </row>
    <row r="29" spans="1:11" ht="11.1" customHeight="1" x14ac:dyDescent="0.2">
      <c r="A29" s="95" t="s">
        <v>72</v>
      </c>
      <c r="B29" s="208"/>
      <c r="C29" s="210"/>
      <c r="D29" s="95">
        <f>SUM(D19:D28)</f>
        <v>953</v>
      </c>
      <c r="E29" s="26">
        <f>SUM(E19:E28)</f>
        <v>31.110000000000003</v>
      </c>
      <c r="F29" s="26">
        <f>SUM(F19:F28)</f>
        <v>44.39</v>
      </c>
      <c r="G29" s="26">
        <f>SUM(G19:G28)</f>
        <v>115.55</v>
      </c>
      <c r="H29" s="27">
        <f>SUM(H19:H28)</f>
        <v>1034.8499999999999</v>
      </c>
      <c r="I29" s="79"/>
    </row>
    <row r="30" spans="1:11" ht="21.75" customHeight="1" x14ac:dyDescent="0.2">
      <c r="A30" s="246" t="s">
        <v>71</v>
      </c>
      <c r="B30" s="211" t="s">
        <v>51</v>
      </c>
      <c r="C30" s="212"/>
      <c r="D30" s="15">
        <v>200</v>
      </c>
      <c r="E30" s="21">
        <v>1.4</v>
      </c>
      <c r="F30" s="21">
        <v>0.4</v>
      </c>
      <c r="G30" s="21">
        <v>22.8</v>
      </c>
      <c r="H30" s="22">
        <v>100.4</v>
      </c>
      <c r="I30" s="73" t="s">
        <v>18</v>
      </c>
      <c r="K30" s="166" t="s">
        <v>42</v>
      </c>
    </row>
    <row r="31" spans="1:11" ht="11.1" customHeight="1" x14ac:dyDescent="0.2">
      <c r="A31" s="247"/>
      <c r="B31" s="263" t="s">
        <v>121</v>
      </c>
      <c r="C31" s="267"/>
      <c r="D31" s="76">
        <v>100</v>
      </c>
      <c r="E31" s="72">
        <v>9.2799999999999994</v>
      </c>
      <c r="F31" s="72">
        <v>1.95</v>
      </c>
      <c r="G31" s="72">
        <v>46.9</v>
      </c>
      <c r="H31" s="80">
        <v>242</v>
      </c>
      <c r="I31" s="72">
        <v>434</v>
      </c>
    </row>
    <row r="32" spans="1:11" ht="9.75" customHeight="1" x14ac:dyDescent="0.2">
      <c r="A32" s="94" t="s">
        <v>73</v>
      </c>
      <c r="B32" s="208"/>
      <c r="C32" s="210"/>
      <c r="D32" s="95">
        <f>SUM(D30:D31)</f>
        <v>300</v>
      </c>
      <c r="E32" s="26">
        <f>SUM(E30:E31)</f>
        <v>10.68</v>
      </c>
      <c r="F32" s="26">
        <f t="shared" ref="F32:H32" si="0">SUM(F30:F31)</f>
        <v>2.35</v>
      </c>
      <c r="G32" s="26">
        <f t="shared" si="0"/>
        <v>69.7</v>
      </c>
      <c r="H32" s="27">
        <f t="shared" si="0"/>
        <v>342.4</v>
      </c>
      <c r="I32" s="79"/>
    </row>
    <row r="33" spans="1:10" s="1" customFormat="1" ht="31.5" customHeight="1" x14ac:dyDescent="0.2">
      <c r="A33" s="282" t="s">
        <v>74</v>
      </c>
      <c r="B33" s="282"/>
      <c r="C33" s="282"/>
      <c r="D33" s="282"/>
      <c r="E33" s="28">
        <f>E18+E29+E32</f>
        <v>64.930000000000007</v>
      </c>
      <c r="F33" s="28">
        <f>F18+F29+F32</f>
        <v>68.09</v>
      </c>
      <c r="G33" s="28">
        <f>G18+G29+G32</f>
        <v>300.69</v>
      </c>
      <c r="H33" s="81">
        <f>H18+H29+H32</f>
        <v>2126.9499999999998</v>
      </c>
      <c r="I33" s="86"/>
    </row>
    <row r="34" spans="1:10" s="2" customFormat="1" ht="11.1" customHeight="1" x14ac:dyDescent="0.2">
      <c r="A34" s="29"/>
      <c r="B34" s="29"/>
      <c r="C34" s="29"/>
      <c r="D34" s="29"/>
      <c r="E34" s="30"/>
      <c r="F34" s="30"/>
      <c r="G34" s="30"/>
      <c r="H34" s="30"/>
      <c r="I34" s="86"/>
    </row>
    <row r="35" spans="1:10" ht="21.95" customHeight="1" x14ac:dyDescent="0.2">
      <c r="A35" s="219" t="s">
        <v>1</v>
      </c>
      <c r="B35" s="219" t="s">
        <v>2</v>
      </c>
      <c r="C35" s="219"/>
      <c r="D35" s="219" t="s">
        <v>3</v>
      </c>
      <c r="E35" s="213" t="s">
        <v>4</v>
      </c>
      <c r="F35" s="213"/>
      <c r="G35" s="213"/>
      <c r="H35" s="216" t="s">
        <v>5</v>
      </c>
      <c r="I35" s="201" t="s">
        <v>75</v>
      </c>
      <c r="J35" t="s">
        <v>42</v>
      </c>
    </row>
    <row r="36" spans="1:10" ht="21.95" customHeight="1" x14ac:dyDescent="0.2">
      <c r="A36" s="239"/>
      <c r="B36" s="217"/>
      <c r="C36" s="220"/>
      <c r="D36" s="239"/>
      <c r="E36" s="10" t="s">
        <v>6</v>
      </c>
      <c r="F36" s="10" t="s">
        <v>7</v>
      </c>
      <c r="G36" s="10" t="s">
        <v>8</v>
      </c>
      <c r="H36" s="217"/>
      <c r="I36" s="202"/>
    </row>
    <row r="37" spans="1:10" ht="11.1" customHeight="1" x14ac:dyDescent="0.2">
      <c r="A37" s="11" t="s">
        <v>0</v>
      </c>
      <c r="B37" s="236" t="s">
        <v>9</v>
      </c>
      <c r="C37" s="236"/>
      <c r="D37" s="11" t="s">
        <v>10</v>
      </c>
      <c r="E37" s="11" t="s">
        <v>11</v>
      </c>
      <c r="F37" s="11" t="s">
        <v>12</v>
      </c>
      <c r="G37" s="11" t="s">
        <v>13</v>
      </c>
      <c r="H37" s="12" t="s">
        <v>14</v>
      </c>
      <c r="I37" s="152">
        <v>8</v>
      </c>
    </row>
    <row r="38" spans="1:10" ht="11.1" customHeight="1" x14ac:dyDescent="0.2">
      <c r="A38" s="214" t="s">
        <v>66</v>
      </c>
      <c r="B38" s="215"/>
      <c r="C38" s="215"/>
      <c r="D38" s="215"/>
      <c r="E38" s="215"/>
      <c r="F38" s="215"/>
      <c r="G38" s="215"/>
      <c r="H38" s="215"/>
      <c r="I38" s="101"/>
    </row>
    <row r="39" spans="1:10" ht="11.1" customHeight="1" x14ac:dyDescent="0.2">
      <c r="A39" s="74" t="s">
        <v>84</v>
      </c>
      <c r="B39" s="75"/>
      <c r="C39" s="75"/>
      <c r="D39" s="75"/>
      <c r="E39" s="75"/>
      <c r="F39" s="75"/>
      <c r="G39" s="75"/>
      <c r="H39" s="75"/>
      <c r="I39" s="101"/>
    </row>
    <row r="40" spans="1:10" ht="24" customHeight="1" x14ac:dyDescent="0.2">
      <c r="A40" s="223" t="s">
        <v>70</v>
      </c>
      <c r="B40" s="256" t="s">
        <v>132</v>
      </c>
      <c r="C40" s="256"/>
      <c r="D40" s="116">
        <v>50</v>
      </c>
      <c r="E40" s="15">
        <v>6.16</v>
      </c>
      <c r="F40" s="15">
        <v>7.79</v>
      </c>
      <c r="G40" s="15">
        <v>14.83</v>
      </c>
      <c r="H40" s="19">
        <v>154</v>
      </c>
      <c r="I40" s="119">
        <v>3</v>
      </c>
    </row>
    <row r="41" spans="1:10" ht="24.75" customHeight="1" x14ac:dyDescent="0.2">
      <c r="A41" s="224"/>
      <c r="B41" s="221" t="s">
        <v>31</v>
      </c>
      <c r="C41" s="221"/>
      <c r="D41" s="11">
        <v>170</v>
      </c>
      <c r="E41" s="15">
        <v>27.69</v>
      </c>
      <c r="F41" s="15">
        <v>23.14</v>
      </c>
      <c r="G41" s="15">
        <v>36.08</v>
      </c>
      <c r="H41" s="19">
        <v>463</v>
      </c>
      <c r="I41" s="73" t="s">
        <v>24</v>
      </c>
    </row>
    <row r="42" spans="1:10" ht="11.1" customHeight="1" x14ac:dyDescent="0.2">
      <c r="A42" s="224"/>
      <c r="B42" s="257" t="s">
        <v>23</v>
      </c>
      <c r="C42" s="257"/>
      <c r="D42" s="18">
        <v>207</v>
      </c>
      <c r="E42" s="25">
        <v>0.3</v>
      </c>
      <c r="F42" s="25">
        <v>0.1</v>
      </c>
      <c r="G42" s="25">
        <v>15.2</v>
      </c>
      <c r="H42" s="33">
        <v>62</v>
      </c>
      <c r="I42" s="32">
        <v>431</v>
      </c>
    </row>
    <row r="43" spans="1:10" ht="11.1" customHeight="1" x14ac:dyDescent="0.2">
      <c r="A43" s="224"/>
      <c r="B43" s="222" t="s">
        <v>19</v>
      </c>
      <c r="C43" s="222"/>
      <c r="D43" s="162">
        <v>24</v>
      </c>
      <c r="E43" s="156">
        <v>1.5</v>
      </c>
      <c r="F43" s="156">
        <v>0.26</v>
      </c>
      <c r="G43" s="156">
        <v>11.86</v>
      </c>
      <c r="H43" s="157">
        <v>60.11</v>
      </c>
      <c r="I43" s="158" t="s">
        <v>28</v>
      </c>
    </row>
    <row r="44" spans="1:10" ht="11.1" customHeight="1" x14ac:dyDescent="0.2">
      <c r="A44" s="224"/>
      <c r="B44" s="211" t="s">
        <v>15</v>
      </c>
      <c r="C44" s="212"/>
      <c r="D44" s="171">
        <v>49</v>
      </c>
      <c r="E44" s="15">
        <v>3.87</v>
      </c>
      <c r="F44" s="15">
        <v>0.49</v>
      </c>
      <c r="G44" s="15">
        <v>23.66</v>
      </c>
      <c r="H44" s="78">
        <v>114.56</v>
      </c>
      <c r="I44" s="13" t="s">
        <v>28</v>
      </c>
    </row>
    <row r="45" spans="1:10" ht="12" customHeight="1" x14ac:dyDescent="0.2">
      <c r="A45" s="110" t="s">
        <v>68</v>
      </c>
      <c r="B45" s="108"/>
      <c r="C45" s="109"/>
      <c r="D45" s="107">
        <f>SUM(D40:D44)</f>
        <v>500</v>
      </c>
      <c r="E45" s="23">
        <f>SUM(E40:E44)</f>
        <v>39.519999999999996</v>
      </c>
      <c r="F45" s="23">
        <f>SUM(F40:F44)</f>
        <v>31.78</v>
      </c>
      <c r="G45" s="23">
        <f>SUM(G40:G44)</f>
        <v>101.63</v>
      </c>
      <c r="H45" s="82">
        <f>SUM(H40:H44)</f>
        <v>853.67000000000007</v>
      </c>
      <c r="I45" s="79"/>
    </row>
    <row r="46" spans="1:10" ht="11.1" customHeight="1" x14ac:dyDescent="0.2">
      <c r="A46" s="214"/>
      <c r="B46" s="215"/>
      <c r="C46" s="215"/>
      <c r="D46" s="215"/>
      <c r="E46" s="215"/>
      <c r="F46" s="215"/>
      <c r="G46" s="215"/>
      <c r="H46" s="215"/>
      <c r="I46" s="79"/>
    </row>
    <row r="47" spans="1:10" ht="25.5" customHeight="1" x14ac:dyDescent="0.2">
      <c r="A47" s="207"/>
      <c r="B47" s="212" t="s">
        <v>87</v>
      </c>
      <c r="C47" s="221"/>
      <c r="D47" s="15">
        <v>60</v>
      </c>
      <c r="E47" s="15">
        <v>1.07</v>
      </c>
      <c r="F47" s="15">
        <v>3.7</v>
      </c>
      <c r="G47" s="15">
        <v>5.55</v>
      </c>
      <c r="H47" s="19">
        <v>59.7</v>
      </c>
      <c r="I47" s="100">
        <v>42</v>
      </c>
    </row>
    <row r="48" spans="1:10" ht="31.5" customHeight="1" x14ac:dyDescent="0.2">
      <c r="A48" s="207"/>
      <c r="B48" s="257" t="s">
        <v>82</v>
      </c>
      <c r="C48" s="257"/>
      <c r="D48" s="18">
        <v>260</v>
      </c>
      <c r="E48" s="25">
        <v>3.2</v>
      </c>
      <c r="F48" s="25">
        <v>5.6</v>
      </c>
      <c r="G48" s="25">
        <v>12.1</v>
      </c>
      <c r="H48" s="33">
        <v>112</v>
      </c>
      <c r="I48" s="18">
        <v>76</v>
      </c>
      <c r="J48" s="197" t="s">
        <v>118</v>
      </c>
    </row>
    <row r="49" spans="1:10" ht="14.25" customHeight="1" x14ac:dyDescent="0.2">
      <c r="A49" s="207"/>
      <c r="B49" s="237" t="s">
        <v>111</v>
      </c>
      <c r="C49" s="238"/>
      <c r="D49" s="18">
        <v>10</v>
      </c>
      <c r="E49" s="25">
        <v>2.72</v>
      </c>
      <c r="F49" s="25">
        <v>1.95</v>
      </c>
      <c r="G49" s="25">
        <v>0</v>
      </c>
      <c r="H49" s="33">
        <v>28.15</v>
      </c>
      <c r="I49" s="148">
        <v>241</v>
      </c>
      <c r="J49" s="163"/>
    </row>
    <row r="50" spans="1:10" ht="21.75" customHeight="1" x14ac:dyDescent="0.2">
      <c r="A50" s="207"/>
      <c r="B50" s="265" t="s">
        <v>115</v>
      </c>
      <c r="C50" s="266"/>
      <c r="D50" s="147">
        <v>100</v>
      </c>
      <c r="E50" s="15">
        <v>13</v>
      </c>
      <c r="F50" s="15">
        <v>8.08</v>
      </c>
      <c r="G50" s="15">
        <v>15.84</v>
      </c>
      <c r="H50" s="19">
        <v>188</v>
      </c>
      <c r="I50" s="148">
        <v>234</v>
      </c>
    </row>
    <row r="51" spans="1:10" ht="15" customHeight="1" x14ac:dyDescent="0.2">
      <c r="A51" s="207"/>
      <c r="B51" s="222" t="s">
        <v>106</v>
      </c>
      <c r="C51" s="222"/>
      <c r="D51" s="186">
        <v>160</v>
      </c>
      <c r="E51" s="15">
        <v>4.6399999999999997</v>
      </c>
      <c r="F51" s="15">
        <v>7.79</v>
      </c>
      <c r="G51" s="15">
        <v>32.909999999999997</v>
      </c>
      <c r="H51" s="19">
        <v>220</v>
      </c>
      <c r="I51" s="186">
        <v>171</v>
      </c>
    </row>
    <row r="52" spans="1:10" ht="21.75" customHeight="1" x14ac:dyDescent="0.2">
      <c r="A52" s="207"/>
      <c r="B52" s="221" t="s">
        <v>34</v>
      </c>
      <c r="C52" s="221"/>
      <c r="D52" s="15">
        <v>200</v>
      </c>
      <c r="E52" s="15">
        <v>0.16</v>
      </c>
      <c r="F52" s="15">
        <v>0.16</v>
      </c>
      <c r="G52" s="15">
        <v>23.88</v>
      </c>
      <c r="H52" s="19">
        <v>97.6</v>
      </c>
      <c r="I52" s="34">
        <v>372</v>
      </c>
      <c r="J52" s="166" t="s">
        <v>139</v>
      </c>
    </row>
    <row r="53" spans="1:10" ht="11.1" customHeight="1" x14ac:dyDescent="0.2">
      <c r="A53" s="294"/>
      <c r="B53" s="222" t="s">
        <v>19</v>
      </c>
      <c r="C53" s="222"/>
      <c r="D53" s="162">
        <v>24</v>
      </c>
      <c r="E53" s="156">
        <v>1.5</v>
      </c>
      <c r="F53" s="156">
        <v>0.26</v>
      </c>
      <c r="G53" s="156">
        <v>11.86</v>
      </c>
      <c r="H53" s="157">
        <v>60.11</v>
      </c>
      <c r="I53" s="158" t="s">
        <v>28</v>
      </c>
    </row>
    <row r="54" spans="1:10" ht="13.5" customHeight="1" x14ac:dyDescent="0.2">
      <c r="A54" s="268" t="s">
        <v>72</v>
      </c>
      <c r="B54" s="269"/>
      <c r="C54" s="270"/>
      <c r="D54" s="104">
        <f>SUM(D47:D53)</f>
        <v>814</v>
      </c>
      <c r="E54" s="23">
        <f>SUM(E47:E53)</f>
        <v>26.290000000000003</v>
      </c>
      <c r="F54" s="23">
        <f>SUM(F47:F53)</f>
        <v>27.54</v>
      </c>
      <c r="G54" s="23">
        <f>SUM(G47:G53)</f>
        <v>102.13999999999999</v>
      </c>
      <c r="H54" s="82">
        <f>SUM(H47:H53)</f>
        <v>765.56000000000006</v>
      </c>
      <c r="I54" s="79"/>
    </row>
    <row r="55" spans="1:10" ht="24.75" customHeight="1" x14ac:dyDescent="0.2">
      <c r="A55" s="206" t="s">
        <v>71</v>
      </c>
      <c r="B55" s="221" t="s">
        <v>133</v>
      </c>
      <c r="C55" s="221"/>
      <c r="D55" s="21">
        <v>200</v>
      </c>
      <c r="E55" s="21">
        <v>0.6</v>
      </c>
      <c r="F55" s="21">
        <v>0.4</v>
      </c>
      <c r="G55" s="21">
        <v>32.6</v>
      </c>
      <c r="H55" s="22">
        <v>136.4</v>
      </c>
      <c r="I55" s="187">
        <v>389</v>
      </c>
    </row>
    <row r="56" spans="1:10" ht="13.5" customHeight="1" x14ac:dyDescent="0.2">
      <c r="A56" s="207"/>
      <c r="B56" s="277" t="s">
        <v>57</v>
      </c>
      <c r="C56" s="278"/>
      <c r="D56" s="12">
        <v>100</v>
      </c>
      <c r="E56" s="53">
        <v>8.35</v>
      </c>
      <c r="F56" s="53">
        <v>3.2</v>
      </c>
      <c r="G56" s="53">
        <v>44.85</v>
      </c>
      <c r="H56" s="83">
        <v>241.67</v>
      </c>
      <c r="I56" s="73">
        <v>428</v>
      </c>
    </row>
    <row r="57" spans="1:10" ht="16.5" customHeight="1" x14ac:dyDescent="0.2">
      <c r="A57" s="271" t="s">
        <v>73</v>
      </c>
      <c r="B57" s="272"/>
      <c r="C57" s="273"/>
      <c r="D57" s="107">
        <f>SUM(D55:D56)</f>
        <v>300</v>
      </c>
      <c r="E57" s="104">
        <f>SUM(E55:E56)</f>
        <v>8.9499999999999993</v>
      </c>
      <c r="F57" s="104">
        <f t="shared" ref="F57:H57" si="1">SUM(F55:F56)</f>
        <v>3.6</v>
      </c>
      <c r="G57" s="104">
        <f t="shared" si="1"/>
        <v>77.45</v>
      </c>
      <c r="H57" s="104">
        <f t="shared" si="1"/>
        <v>378.07</v>
      </c>
      <c r="I57" s="79"/>
    </row>
    <row r="58" spans="1:10" s="1" customFormat="1" ht="15.75" customHeight="1" x14ac:dyDescent="0.2">
      <c r="A58" s="292" t="s">
        <v>74</v>
      </c>
      <c r="B58" s="292"/>
      <c r="C58" s="292"/>
      <c r="D58" s="283"/>
      <c r="E58" s="37">
        <f>E45+E54+E57</f>
        <v>74.760000000000005</v>
      </c>
      <c r="F58" s="37">
        <f>F45+F54+F57</f>
        <v>62.92</v>
      </c>
      <c r="G58" s="37">
        <f>G45+G54+G57</f>
        <v>281.21999999999997</v>
      </c>
      <c r="H58" s="84">
        <f>H45+H54+H57</f>
        <v>1997.3</v>
      </c>
      <c r="I58" s="86"/>
    </row>
    <row r="59" spans="1:10" ht="15.75" customHeight="1" x14ac:dyDescent="0.2">
      <c r="A59" s="3"/>
      <c r="B59" s="3"/>
      <c r="C59" s="3"/>
      <c r="D59" s="38"/>
      <c r="E59" s="38"/>
      <c r="F59" s="3"/>
      <c r="G59" s="3"/>
      <c r="H59" s="31"/>
      <c r="I59" s="79"/>
    </row>
    <row r="60" spans="1:10" ht="21.95" customHeight="1" x14ac:dyDescent="0.2">
      <c r="A60" s="219" t="s">
        <v>1</v>
      </c>
      <c r="B60" s="219" t="s">
        <v>2</v>
      </c>
      <c r="C60" s="219"/>
      <c r="D60" s="219" t="s">
        <v>3</v>
      </c>
      <c r="E60" s="213" t="s">
        <v>4</v>
      </c>
      <c r="F60" s="213"/>
      <c r="G60" s="276"/>
      <c r="H60" s="254" t="s">
        <v>5</v>
      </c>
      <c r="I60" s="201" t="s">
        <v>75</v>
      </c>
    </row>
    <row r="61" spans="1:10" ht="21.95" customHeight="1" x14ac:dyDescent="0.2">
      <c r="A61" s="239"/>
      <c r="B61" s="217"/>
      <c r="C61" s="220"/>
      <c r="D61" s="239"/>
      <c r="E61" s="10" t="s">
        <v>6</v>
      </c>
      <c r="F61" s="10" t="s">
        <v>7</v>
      </c>
      <c r="G61" s="39" t="s">
        <v>8</v>
      </c>
      <c r="H61" s="254"/>
      <c r="I61" s="202"/>
    </row>
    <row r="62" spans="1:10" ht="11.1" customHeight="1" x14ac:dyDescent="0.2">
      <c r="A62" s="11" t="s">
        <v>0</v>
      </c>
      <c r="B62" s="236" t="s">
        <v>9</v>
      </c>
      <c r="C62" s="236"/>
      <c r="D62" s="11" t="s">
        <v>10</v>
      </c>
      <c r="E62" s="11" t="s">
        <v>11</v>
      </c>
      <c r="F62" s="11" t="s">
        <v>12</v>
      </c>
      <c r="G62" s="11" t="s">
        <v>13</v>
      </c>
      <c r="H62" s="40" t="s">
        <v>14</v>
      </c>
      <c r="I62" s="152">
        <v>8</v>
      </c>
    </row>
    <row r="63" spans="1:10" ht="11.1" customHeight="1" x14ac:dyDescent="0.2">
      <c r="A63" s="214" t="s">
        <v>66</v>
      </c>
      <c r="B63" s="215"/>
      <c r="C63" s="215"/>
      <c r="D63" s="215"/>
      <c r="E63" s="215"/>
      <c r="F63" s="215"/>
      <c r="G63" s="215"/>
      <c r="H63" s="215"/>
      <c r="I63" s="102"/>
    </row>
    <row r="64" spans="1:10" ht="11.1" customHeight="1" x14ac:dyDescent="0.2">
      <c r="A64" s="74" t="s">
        <v>85</v>
      </c>
      <c r="B64" s="75"/>
      <c r="C64" s="75"/>
      <c r="D64" s="75"/>
      <c r="E64" s="75"/>
      <c r="F64" s="75"/>
      <c r="G64" s="75"/>
      <c r="H64" s="75"/>
      <c r="I64" s="103"/>
    </row>
    <row r="65" spans="1:10" ht="11.1" customHeight="1" x14ac:dyDescent="0.2">
      <c r="A65" s="223" t="s">
        <v>70</v>
      </c>
      <c r="B65" s="256" t="s">
        <v>47</v>
      </c>
      <c r="C65" s="256"/>
      <c r="D65" s="15">
        <v>60</v>
      </c>
      <c r="E65" s="15">
        <v>1.77</v>
      </c>
      <c r="F65" s="15">
        <v>0.7</v>
      </c>
      <c r="G65" s="15">
        <v>3.34</v>
      </c>
      <c r="H65" s="16">
        <v>21.2</v>
      </c>
      <c r="I65" s="99">
        <v>133</v>
      </c>
    </row>
    <row r="66" spans="1:10" ht="11.1" customHeight="1" x14ac:dyDescent="0.2">
      <c r="A66" s="224"/>
      <c r="B66" s="256" t="s">
        <v>122</v>
      </c>
      <c r="C66" s="256"/>
      <c r="D66" s="48">
        <v>150</v>
      </c>
      <c r="E66" s="49">
        <v>15.14</v>
      </c>
      <c r="F66" s="49">
        <v>16.899999999999999</v>
      </c>
      <c r="G66" s="49">
        <v>3.2</v>
      </c>
      <c r="H66" s="50">
        <v>223.58</v>
      </c>
      <c r="I66" s="96">
        <v>210</v>
      </c>
    </row>
    <row r="67" spans="1:10" ht="11.1" customHeight="1" x14ac:dyDescent="0.2">
      <c r="A67" s="224"/>
      <c r="B67" s="221" t="s">
        <v>36</v>
      </c>
      <c r="C67" s="221"/>
      <c r="D67" s="15">
        <v>100</v>
      </c>
      <c r="E67" s="15">
        <v>0.4</v>
      </c>
      <c r="F67" s="15">
        <v>0.3</v>
      </c>
      <c r="G67" s="15">
        <v>10.3</v>
      </c>
      <c r="H67" s="19">
        <v>47</v>
      </c>
      <c r="I67" s="173">
        <v>338</v>
      </c>
    </row>
    <row r="68" spans="1:10" ht="11.1" customHeight="1" x14ac:dyDescent="0.2">
      <c r="A68" s="224"/>
      <c r="B68" s="200" t="s">
        <v>61</v>
      </c>
      <c r="C68" s="222"/>
      <c r="D68" s="96">
        <v>200</v>
      </c>
      <c r="E68" s="15">
        <v>0.2</v>
      </c>
      <c r="F68" s="15">
        <v>0.1</v>
      </c>
      <c r="G68" s="15">
        <v>15</v>
      </c>
      <c r="H68" s="78">
        <v>60</v>
      </c>
      <c r="I68" s="96">
        <v>430</v>
      </c>
      <c r="J68" s="168">
        <v>2008</v>
      </c>
    </row>
    <row r="69" spans="1:10" ht="11.1" customHeight="1" x14ac:dyDescent="0.2">
      <c r="A69" s="224"/>
      <c r="B69" s="212" t="s">
        <v>15</v>
      </c>
      <c r="C69" s="221"/>
      <c r="D69" s="96">
        <v>40</v>
      </c>
      <c r="E69" s="15">
        <v>3.16</v>
      </c>
      <c r="F69" s="15">
        <v>0.4</v>
      </c>
      <c r="G69" s="15">
        <v>19.32</v>
      </c>
      <c r="H69" s="78">
        <v>93.52</v>
      </c>
      <c r="I69" s="13" t="s">
        <v>28</v>
      </c>
    </row>
    <row r="70" spans="1:10" ht="14.25" customHeight="1" x14ac:dyDescent="0.2">
      <c r="A70" s="227" t="s">
        <v>68</v>
      </c>
      <c r="B70" s="228"/>
      <c r="C70" s="229"/>
      <c r="D70" s="112">
        <f>SUM(D65:D69)</f>
        <v>550</v>
      </c>
      <c r="E70" s="44">
        <f>SUM(E65:E69)</f>
        <v>20.669999999999998</v>
      </c>
      <c r="F70" s="44">
        <f>SUM(F65:F69)</f>
        <v>18.399999999999999</v>
      </c>
      <c r="G70" s="44">
        <f>SUM(G65:G69)</f>
        <v>51.16</v>
      </c>
      <c r="H70" s="85">
        <f>SUM(H65:H69)</f>
        <v>445.29999999999995</v>
      </c>
      <c r="I70" s="149"/>
    </row>
    <row r="71" spans="1:10" ht="11.1" customHeight="1" x14ac:dyDescent="0.2">
      <c r="A71" s="214"/>
      <c r="B71" s="215"/>
      <c r="C71" s="215"/>
      <c r="D71" s="215"/>
      <c r="E71" s="215"/>
      <c r="F71" s="215"/>
      <c r="G71" s="215"/>
      <c r="H71" s="215"/>
      <c r="I71" s="101"/>
    </row>
    <row r="72" spans="1:10" ht="11.25" customHeight="1" x14ac:dyDescent="0.2">
      <c r="A72" s="225" t="s">
        <v>69</v>
      </c>
      <c r="B72" s="221" t="s">
        <v>50</v>
      </c>
      <c r="C72" s="221"/>
      <c r="D72" s="147">
        <v>100</v>
      </c>
      <c r="E72" s="15">
        <v>1.41</v>
      </c>
      <c r="F72" s="15">
        <v>6.01</v>
      </c>
      <c r="G72" s="15">
        <v>8.26</v>
      </c>
      <c r="H72" s="19">
        <v>92.8</v>
      </c>
      <c r="I72" s="148">
        <v>52</v>
      </c>
    </row>
    <row r="73" spans="1:10" ht="11.1" customHeight="1" x14ac:dyDescent="0.2">
      <c r="A73" s="207"/>
      <c r="B73" s="221" t="s">
        <v>39</v>
      </c>
      <c r="C73" s="221"/>
      <c r="D73" s="15">
        <v>200</v>
      </c>
      <c r="E73" s="15">
        <v>1.87</v>
      </c>
      <c r="F73" s="15">
        <v>2.2599999999999998</v>
      </c>
      <c r="G73" s="15">
        <v>13.5</v>
      </c>
      <c r="H73" s="19">
        <v>91.2</v>
      </c>
      <c r="I73" s="100">
        <v>97</v>
      </c>
    </row>
    <row r="74" spans="1:10" ht="22.5" customHeight="1" x14ac:dyDescent="0.2">
      <c r="A74" s="207"/>
      <c r="B74" s="295" t="s">
        <v>112</v>
      </c>
      <c r="C74" s="261"/>
      <c r="D74" s="18">
        <v>15</v>
      </c>
      <c r="E74" s="25">
        <v>3.51</v>
      </c>
      <c r="F74" s="25">
        <v>1.07</v>
      </c>
      <c r="G74" s="25">
        <v>0.05</v>
      </c>
      <c r="H74" s="33">
        <v>39.299999999999997</v>
      </c>
      <c r="I74" s="100">
        <v>288</v>
      </c>
    </row>
    <row r="75" spans="1:10" ht="26.25" customHeight="1" x14ac:dyDescent="0.2">
      <c r="A75" s="207"/>
      <c r="B75" s="252" t="s">
        <v>142</v>
      </c>
      <c r="C75" s="252"/>
      <c r="D75" s="147">
        <v>100</v>
      </c>
      <c r="E75" s="25">
        <v>13.48</v>
      </c>
      <c r="F75" s="15">
        <v>16.940000000000001</v>
      </c>
      <c r="G75" s="15">
        <v>14.18</v>
      </c>
      <c r="H75" s="19">
        <v>364</v>
      </c>
      <c r="I75" s="147">
        <v>268</v>
      </c>
    </row>
    <row r="76" spans="1:10" ht="21" customHeight="1" x14ac:dyDescent="0.2">
      <c r="A76" s="207"/>
      <c r="B76" s="256" t="s">
        <v>48</v>
      </c>
      <c r="C76" s="256"/>
      <c r="D76" s="11">
        <v>150</v>
      </c>
      <c r="E76" s="15">
        <v>3.1</v>
      </c>
      <c r="F76" s="15">
        <v>4.8600000000000003</v>
      </c>
      <c r="G76" s="15">
        <v>14.14</v>
      </c>
      <c r="H76" s="19">
        <v>112.65</v>
      </c>
      <c r="I76" s="100">
        <v>321</v>
      </c>
    </row>
    <row r="77" spans="1:10" ht="26.25" customHeight="1" x14ac:dyDescent="0.2">
      <c r="A77" s="207"/>
      <c r="B77" s="221" t="s">
        <v>30</v>
      </c>
      <c r="C77" s="221"/>
      <c r="D77" s="15">
        <v>200</v>
      </c>
      <c r="E77" s="15">
        <v>0.44</v>
      </c>
      <c r="F77" s="15">
        <v>0.02</v>
      </c>
      <c r="G77" s="15">
        <v>27.77</v>
      </c>
      <c r="H77" s="19">
        <v>113</v>
      </c>
      <c r="I77" s="100">
        <v>376</v>
      </c>
      <c r="J77" s="166" t="s">
        <v>139</v>
      </c>
    </row>
    <row r="78" spans="1:10" ht="11.1" customHeight="1" x14ac:dyDescent="0.2">
      <c r="A78" s="207"/>
      <c r="B78" s="221" t="s">
        <v>15</v>
      </c>
      <c r="C78" s="221"/>
      <c r="D78" s="11">
        <v>22</v>
      </c>
      <c r="E78" s="15">
        <v>1.74</v>
      </c>
      <c r="F78" s="15">
        <v>0.22</v>
      </c>
      <c r="G78" s="15">
        <v>10.62</v>
      </c>
      <c r="H78" s="78">
        <v>51.44</v>
      </c>
      <c r="I78" s="13" t="s">
        <v>28</v>
      </c>
    </row>
    <row r="79" spans="1:10" ht="11.1" customHeight="1" x14ac:dyDescent="0.2">
      <c r="A79" s="226"/>
      <c r="B79" s="222" t="s">
        <v>19</v>
      </c>
      <c r="C79" s="222"/>
      <c r="D79" s="11">
        <v>48</v>
      </c>
      <c r="E79" s="20">
        <v>3.03</v>
      </c>
      <c r="F79" s="20">
        <v>0.53</v>
      </c>
      <c r="G79" s="20">
        <v>23.73</v>
      </c>
      <c r="H79" s="16">
        <v>120.23</v>
      </c>
      <c r="I79" s="100" t="s">
        <v>28</v>
      </c>
    </row>
    <row r="80" spans="1:10" ht="11.1" customHeight="1" x14ac:dyDescent="0.2">
      <c r="A80" s="105" t="s">
        <v>72</v>
      </c>
      <c r="B80" s="111"/>
      <c r="C80" s="106"/>
      <c r="D80" s="95">
        <f>SUM(D72:D79)</f>
        <v>835</v>
      </c>
      <c r="E80" s="28">
        <f>SUM(E72:E79)</f>
        <v>28.580000000000002</v>
      </c>
      <c r="F80" s="28">
        <f>SUM(F72:F79)</f>
        <v>31.91</v>
      </c>
      <c r="G80" s="28">
        <f>SUM(G72:G79)</f>
        <v>112.25</v>
      </c>
      <c r="H80" s="81">
        <f>SUM(H72:H79)</f>
        <v>984.61999999999989</v>
      </c>
      <c r="I80" s="120"/>
    </row>
    <row r="81" spans="1:9" ht="11.1" customHeight="1" x14ac:dyDescent="0.2">
      <c r="A81" s="214"/>
      <c r="B81" s="215"/>
      <c r="C81" s="215"/>
      <c r="D81" s="215"/>
      <c r="E81" s="215"/>
      <c r="F81" s="215"/>
      <c r="G81" s="215"/>
      <c r="H81" s="215"/>
      <c r="I81" s="248"/>
    </row>
    <row r="82" spans="1:9" ht="27.75" customHeight="1" x14ac:dyDescent="0.2">
      <c r="A82" s="206" t="s">
        <v>71</v>
      </c>
      <c r="B82" s="221" t="s">
        <v>120</v>
      </c>
      <c r="C82" s="221"/>
      <c r="D82" s="25">
        <v>200</v>
      </c>
      <c r="E82" s="41">
        <v>5.8</v>
      </c>
      <c r="F82" s="41">
        <v>5</v>
      </c>
      <c r="G82" s="42">
        <v>8</v>
      </c>
      <c r="H82" s="43">
        <v>100</v>
      </c>
      <c r="I82" s="100">
        <v>386</v>
      </c>
    </row>
    <row r="83" spans="1:9" ht="11.1" customHeight="1" x14ac:dyDescent="0.2">
      <c r="A83" s="207"/>
      <c r="B83" s="296" t="s">
        <v>56</v>
      </c>
      <c r="C83" s="297"/>
      <c r="D83" s="76">
        <v>100</v>
      </c>
      <c r="E83" s="76">
        <v>7.28</v>
      </c>
      <c r="F83" s="76">
        <v>12.52</v>
      </c>
      <c r="G83" s="76">
        <v>43.92</v>
      </c>
      <c r="H83" s="80">
        <v>318</v>
      </c>
      <c r="I83" s="76">
        <v>424</v>
      </c>
    </row>
    <row r="84" spans="1:9" ht="15.75" customHeight="1" x14ac:dyDescent="0.2">
      <c r="A84" s="208" t="s">
        <v>73</v>
      </c>
      <c r="B84" s="209"/>
      <c r="C84" s="210"/>
      <c r="D84" s="122">
        <f>SUM(D82:D83)</f>
        <v>300</v>
      </c>
      <c r="E84" s="195">
        <f>E82+E83</f>
        <v>13.08</v>
      </c>
      <c r="F84" s="195">
        <f>F82+F83</f>
        <v>17.52</v>
      </c>
      <c r="G84" s="195">
        <f>G82+G83</f>
        <v>51.92</v>
      </c>
      <c r="H84" s="196">
        <f>H82+H83</f>
        <v>418</v>
      </c>
      <c r="I84" s="79"/>
    </row>
    <row r="85" spans="1:9" s="1" customFormat="1" ht="14.25" customHeight="1" x14ac:dyDescent="0.2">
      <c r="A85" s="274" t="s">
        <v>74</v>
      </c>
      <c r="B85" s="274"/>
      <c r="C85" s="274"/>
      <c r="D85" s="274"/>
      <c r="E85" s="45">
        <f>E70+E80+E84</f>
        <v>62.33</v>
      </c>
      <c r="F85" s="45">
        <f>F70+F80+F84</f>
        <v>67.83</v>
      </c>
      <c r="G85" s="45">
        <f>G70+G80+G84</f>
        <v>215.32999999999998</v>
      </c>
      <c r="H85" s="87">
        <f>H70+H80+H84</f>
        <v>1847.9199999999998</v>
      </c>
      <c r="I85" s="86"/>
    </row>
    <row r="86" spans="1:9" ht="11.1" customHeight="1" x14ac:dyDescent="0.2">
      <c r="A86" s="5"/>
      <c r="B86" s="3"/>
      <c r="C86" s="31"/>
      <c r="D86" s="31"/>
      <c r="E86" s="31"/>
      <c r="F86" s="31"/>
      <c r="G86" s="31"/>
      <c r="H86" s="31"/>
      <c r="I86" s="79"/>
    </row>
    <row r="87" spans="1:9" ht="21.95" customHeight="1" x14ac:dyDescent="0.2">
      <c r="A87" s="219" t="s">
        <v>42</v>
      </c>
      <c r="B87" s="249" t="s">
        <v>2</v>
      </c>
      <c r="C87" s="249"/>
      <c r="D87" s="249" t="s">
        <v>3</v>
      </c>
      <c r="E87" s="255" t="s">
        <v>4</v>
      </c>
      <c r="F87" s="255"/>
      <c r="G87" s="255"/>
      <c r="H87" s="216" t="s">
        <v>5</v>
      </c>
      <c r="I87" s="201" t="s">
        <v>75</v>
      </c>
    </row>
    <row r="88" spans="1:9" ht="21.95" customHeight="1" x14ac:dyDescent="0.2">
      <c r="A88" s="239"/>
      <c r="B88" s="250"/>
      <c r="C88" s="251"/>
      <c r="D88" s="279"/>
      <c r="E88" s="46" t="s">
        <v>6</v>
      </c>
      <c r="F88" s="46" t="s">
        <v>7</v>
      </c>
      <c r="G88" s="46" t="s">
        <v>8</v>
      </c>
      <c r="H88" s="250"/>
      <c r="I88" s="202"/>
    </row>
    <row r="89" spans="1:9" ht="11.1" customHeight="1" x14ac:dyDescent="0.2">
      <c r="A89" s="11" t="s">
        <v>0</v>
      </c>
      <c r="B89" s="258" t="s">
        <v>9</v>
      </c>
      <c r="C89" s="258"/>
      <c r="D89" s="47" t="s">
        <v>10</v>
      </c>
      <c r="E89" s="47" t="s">
        <v>11</v>
      </c>
      <c r="F89" s="47" t="s">
        <v>12</v>
      </c>
      <c r="G89" s="47" t="s">
        <v>13</v>
      </c>
      <c r="H89" s="40" t="s">
        <v>14</v>
      </c>
      <c r="I89" s="152">
        <v>8</v>
      </c>
    </row>
    <row r="90" spans="1:9" ht="11.1" customHeight="1" x14ac:dyDescent="0.2">
      <c r="A90" s="97" t="s">
        <v>66</v>
      </c>
      <c r="B90" s="123"/>
      <c r="C90" s="123"/>
      <c r="D90" s="123"/>
      <c r="E90" s="123"/>
      <c r="F90" s="123"/>
      <c r="G90" s="123"/>
      <c r="H90" s="123"/>
      <c r="I90" s="79"/>
    </row>
    <row r="91" spans="1:9" ht="11.1" customHeight="1" x14ac:dyDescent="0.2">
      <c r="A91" s="214" t="s">
        <v>93</v>
      </c>
      <c r="B91" s="215"/>
      <c r="C91" s="215"/>
      <c r="D91" s="215"/>
      <c r="E91" s="215"/>
      <c r="F91" s="215"/>
      <c r="G91" s="215"/>
      <c r="H91" s="215"/>
      <c r="I91" s="79"/>
    </row>
    <row r="92" spans="1:9" ht="26.25" customHeight="1" x14ac:dyDescent="0.2">
      <c r="A92" s="223" t="s">
        <v>70</v>
      </c>
      <c r="B92" s="256" t="s">
        <v>134</v>
      </c>
      <c r="C92" s="256"/>
      <c r="D92" s="146">
        <v>45</v>
      </c>
      <c r="E92" s="15">
        <v>6.12</v>
      </c>
      <c r="F92" s="15">
        <v>4.16</v>
      </c>
      <c r="G92" s="15">
        <v>14.76</v>
      </c>
      <c r="H92" s="19">
        <v>121</v>
      </c>
      <c r="I92" s="145">
        <v>3</v>
      </c>
    </row>
    <row r="93" spans="1:9" ht="26.25" customHeight="1" x14ac:dyDescent="0.2">
      <c r="A93" s="224"/>
      <c r="B93" s="222" t="s">
        <v>40</v>
      </c>
      <c r="C93" s="222"/>
      <c r="D93" s="60">
        <v>205</v>
      </c>
      <c r="E93" s="15">
        <v>7.47</v>
      </c>
      <c r="F93" s="15">
        <v>8.09</v>
      </c>
      <c r="G93" s="15">
        <v>36.979999999999997</v>
      </c>
      <c r="H93" s="19">
        <v>252</v>
      </c>
      <c r="I93" s="100">
        <v>210</v>
      </c>
    </row>
    <row r="94" spans="1:9" ht="11.1" customHeight="1" x14ac:dyDescent="0.2">
      <c r="A94" s="224"/>
      <c r="B94" s="237" t="s">
        <v>135</v>
      </c>
      <c r="C94" s="238"/>
      <c r="D94" s="15">
        <v>200</v>
      </c>
      <c r="E94" s="15">
        <v>2.94</v>
      </c>
      <c r="F94" s="15">
        <v>1.99</v>
      </c>
      <c r="G94" s="15">
        <v>20.9</v>
      </c>
      <c r="H94" s="19">
        <v>113.4</v>
      </c>
      <c r="I94" s="100">
        <v>380</v>
      </c>
    </row>
    <row r="95" spans="1:9" ht="11.1" customHeight="1" x14ac:dyDescent="0.2">
      <c r="A95" s="224"/>
      <c r="B95" s="222" t="s">
        <v>29</v>
      </c>
      <c r="C95" s="222"/>
      <c r="D95" s="14">
        <v>100</v>
      </c>
      <c r="E95" s="20">
        <v>0.4</v>
      </c>
      <c r="F95" s="20">
        <v>0.4</v>
      </c>
      <c r="G95" s="20">
        <v>9.8000000000000007</v>
      </c>
      <c r="H95" s="16">
        <v>47</v>
      </c>
      <c r="I95" s="147" t="s">
        <v>22</v>
      </c>
    </row>
    <row r="96" spans="1:9" ht="13.5" customHeight="1" x14ac:dyDescent="0.2">
      <c r="A96" s="227" t="s">
        <v>68</v>
      </c>
      <c r="B96" s="228"/>
      <c r="C96" s="229"/>
      <c r="D96" s="124">
        <f>SUM(D92:D95)</f>
        <v>550</v>
      </c>
      <c r="E96" s="51">
        <f>SUM(E92:E95)</f>
        <v>16.93</v>
      </c>
      <c r="F96" s="51">
        <f>SUM(F92:F95)</f>
        <v>14.64</v>
      </c>
      <c r="G96" s="51">
        <f>SUM(G92:G95)</f>
        <v>82.439999999999984</v>
      </c>
      <c r="H96" s="84">
        <f>SUM(H92:H95)</f>
        <v>533.4</v>
      </c>
      <c r="I96" s="79"/>
    </row>
    <row r="97" spans="1:10" ht="11.1" customHeight="1" x14ac:dyDescent="0.2">
      <c r="A97" s="214"/>
      <c r="B97" s="215"/>
      <c r="C97" s="215"/>
      <c r="D97" s="215"/>
      <c r="E97" s="215"/>
      <c r="F97" s="215"/>
      <c r="G97" s="215"/>
      <c r="H97" s="215"/>
      <c r="I97" s="79"/>
    </row>
    <row r="98" spans="1:10" ht="21.95" customHeight="1" x14ac:dyDescent="0.2">
      <c r="A98" s="230" t="s">
        <v>69</v>
      </c>
      <c r="B98" s="256" t="s">
        <v>49</v>
      </c>
      <c r="C98" s="256"/>
      <c r="D98" s="11">
        <v>100</v>
      </c>
      <c r="E98" s="15">
        <v>1.4</v>
      </c>
      <c r="F98" s="15">
        <v>10.039999999999999</v>
      </c>
      <c r="G98" s="15">
        <v>7.29</v>
      </c>
      <c r="H98" s="19">
        <v>125.1</v>
      </c>
      <c r="I98" s="73">
        <v>67</v>
      </c>
    </row>
    <row r="99" spans="1:10" ht="21.95" customHeight="1" x14ac:dyDescent="0.2">
      <c r="A99" s="231"/>
      <c r="B99" s="212" t="s">
        <v>109</v>
      </c>
      <c r="C99" s="221"/>
      <c r="D99" s="15">
        <v>250</v>
      </c>
      <c r="E99" s="20">
        <v>2.8</v>
      </c>
      <c r="F99" s="20">
        <v>4.0999999999999996</v>
      </c>
      <c r="G99" s="20">
        <v>7.6</v>
      </c>
      <c r="H99" s="16">
        <v>80</v>
      </c>
      <c r="I99" s="100">
        <v>84</v>
      </c>
      <c r="J99" s="169">
        <v>2008</v>
      </c>
    </row>
    <row r="100" spans="1:10" ht="21.95" customHeight="1" x14ac:dyDescent="0.2">
      <c r="A100" s="231"/>
      <c r="B100" s="295" t="s">
        <v>113</v>
      </c>
      <c r="C100" s="261"/>
      <c r="D100" s="18">
        <v>15</v>
      </c>
      <c r="E100" s="25">
        <v>3.51</v>
      </c>
      <c r="F100" s="25">
        <v>1.07</v>
      </c>
      <c r="G100" s="25">
        <v>0.05</v>
      </c>
      <c r="H100" s="33">
        <v>39.299999999999997</v>
      </c>
      <c r="I100" s="148">
        <v>288</v>
      </c>
      <c r="J100" s="163"/>
    </row>
    <row r="101" spans="1:10" ht="21" customHeight="1" x14ac:dyDescent="0.2">
      <c r="A101" s="231"/>
      <c r="B101" s="265" t="s">
        <v>114</v>
      </c>
      <c r="C101" s="266"/>
      <c r="D101" s="67">
        <v>100</v>
      </c>
      <c r="E101" s="15">
        <v>13</v>
      </c>
      <c r="F101" s="15">
        <v>8.08</v>
      </c>
      <c r="G101" s="15">
        <v>15.84</v>
      </c>
      <c r="H101" s="19">
        <v>188</v>
      </c>
      <c r="I101" s="100">
        <v>234</v>
      </c>
    </row>
    <row r="102" spans="1:10" ht="22.5" customHeight="1" x14ac:dyDescent="0.2">
      <c r="A102" s="231"/>
      <c r="B102" s="211" t="s">
        <v>117</v>
      </c>
      <c r="C102" s="212"/>
      <c r="D102" s="186">
        <v>150</v>
      </c>
      <c r="E102" s="15">
        <v>3.06</v>
      </c>
      <c r="F102" s="15">
        <v>4.8</v>
      </c>
      <c r="G102" s="15">
        <v>20.399999999999999</v>
      </c>
      <c r="H102" s="19">
        <v>137.25</v>
      </c>
      <c r="I102" s="187">
        <v>312</v>
      </c>
    </row>
    <row r="103" spans="1:10" ht="21.75" customHeight="1" x14ac:dyDescent="0.2">
      <c r="A103" s="231"/>
      <c r="B103" s="212" t="s">
        <v>51</v>
      </c>
      <c r="C103" s="221"/>
      <c r="D103" s="15">
        <v>200</v>
      </c>
      <c r="E103" s="21">
        <v>1</v>
      </c>
      <c r="F103" s="21">
        <v>0</v>
      </c>
      <c r="G103" s="21">
        <v>20.2</v>
      </c>
      <c r="H103" s="22">
        <v>84.8</v>
      </c>
      <c r="I103" s="100">
        <v>389</v>
      </c>
    </row>
    <row r="104" spans="1:10" ht="11.1" customHeight="1" x14ac:dyDescent="0.2">
      <c r="A104" s="231"/>
      <c r="B104" s="238" t="s">
        <v>15</v>
      </c>
      <c r="C104" s="257"/>
      <c r="D104" s="61">
        <v>37</v>
      </c>
      <c r="E104" s="15">
        <v>2.92</v>
      </c>
      <c r="F104" s="15">
        <v>0.37</v>
      </c>
      <c r="G104" s="15">
        <v>17.87</v>
      </c>
      <c r="H104" s="78">
        <v>86.51</v>
      </c>
      <c r="I104" s="13" t="s">
        <v>28</v>
      </c>
    </row>
    <row r="105" spans="1:10" ht="11.1" customHeight="1" x14ac:dyDescent="0.2">
      <c r="A105" s="232"/>
      <c r="B105" s="200" t="s">
        <v>19</v>
      </c>
      <c r="C105" s="222"/>
      <c r="D105" s="73">
        <v>48</v>
      </c>
      <c r="E105" s="20">
        <v>3.03</v>
      </c>
      <c r="F105" s="20">
        <v>0.53</v>
      </c>
      <c r="G105" s="20">
        <v>23.73</v>
      </c>
      <c r="H105" s="16">
        <v>120.23</v>
      </c>
      <c r="I105" s="100" t="s">
        <v>28</v>
      </c>
    </row>
    <row r="106" spans="1:10" ht="11.1" customHeight="1" x14ac:dyDescent="0.2">
      <c r="A106" s="234" t="s">
        <v>72</v>
      </c>
      <c r="B106" s="234"/>
      <c r="C106" s="235"/>
      <c r="D106" s="95">
        <f>SUM(D98:D105)</f>
        <v>900</v>
      </c>
      <c r="E106" s="95">
        <f>SUM(E98:E105)</f>
        <v>30.72</v>
      </c>
      <c r="F106" s="95">
        <f>SUM(F98:F105)</f>
        <v>28.990000000000002</v>
      </c>
      <c r="G106" s="95">
        <f>SUM(G98:G105)</f>
        <v>112.98</v>
      </c>
      <c r="H106" s="95">
        <f>SUM(H98:H105)</f>
        <v>861.18999999999994</v>
      </c>
      <c r="I106" s="170"/>
    </row>
    <row r="107" spans="1:10" ht="11.1" customHeight="1" x14ac:dyDescent="0.2">
      <c r="A107" s="214"/>
      <c r="B107" s="215"/>
      <c r="C107" s="215"/>
      <c r="D107" s="215"/>
      <c r="E107" s="215"/>
      <c r="F107" s="215"/>
      <c r="G107" s="215"/>
      <c r="H107" s="215"/>
      <c r="I107" s="79"/>
    </row>
    <row r="108" spans="1:10" ht="24" customHeight="1" x14ac:dyDescent="0.2">
      <c r="A108" s="206" t="s">
        <v>71</v>
      </c>
      <c r="B108" s="221" t="s">
        <v>88</v>
      </c>
      <c r="C108" s="221"/>
      <c r="D108" s="15">
        <v>200</v>
      </c>
      <c r="E108" s="21">
        <v>5.8</v>
      </c>
      <c r="F108" s="21">
        <v>5</v>
      </c>
      <c r="G108" s="21">
        <v>9.6</v>
      </c>
      <c r="H108" s="22">
        <v>107</v>
      </c>
      <c r="I108" s="119">
        <v>385</v>
      </c>
    </row>
    <row r="109" spans="1:10" ht="14.25" customHeight="1" x14ac:dyDescent="0.2">
      <c r="A109" s="207"/>
      <c r="B109" s="237" t="s">
        <v>136</v>
      </c>
      <c r="C109" s="238"/>
      <c r="D109" s="182">
        <v>20</v>
      </c>
      <c r="E109" s="15">
        <v>0.13</v>
      </c>
      <c r="F109" s="15">
        <v>0</v>
      </c>
      <c r="G109" s="15">
        <v>16</v>
      </c>
      <c r="H109" s="19">
        <v>64.510000000000005</v>
      </c>
      <c r="I109" s="183" t="s">
        <v>28</v>
      </c>
    </row>
    <row r="110" spans="1:10" ht="11.1" customHeight="1" x14ac:dyDescent="0.2">
      <c r="A110" s="207"/>
      <c r="B110" s="211" t="s">
        <v>58</v>
      </c>
      <c r="C110" s="212"/>
      <c r="D110" s="21">
        <v>100</v>
      </c>
      <c r="E110" s="21">
        <v>13.08</v>
      </c>
      <c r="F110" s="21">
        <v>6.06</v>
      </c>
      <c r="G110" s="21">
        <v>38.68</v>
      </c>
      <c r="H110" s="22">
        <v>262</v>
      </c>
      <c r="I110" s="119">
        <v>440</v>
      </c>
    </row>
    <row r="111" spans="1:10" ht="14.25" customHeight="1" x14ac:dyDescent="0.2">
      <c r="A111" s="208" t="s">
        <v>73</v>
      </c>
      <c r="B111" s="209"/>
      <c r="C111" s="210"/>
      <c r="D111" s="126">
        <f>SUM(D108:D110)</f>
        <v>320</v>
      </c>
      <c r="E111" s="59">
        <f>E108+E110</f>
        <v>18.88</v>
      </c>
      <c r="F111" s="59">
        <f t="shared" ref="F111:H111" si="2">F108+F110</f>
        <v>11.059999999999999</v>
      </c>
      <c r="G111" s="59">
        <f t="shared" si="2"/>
        <v>48.28</v>
      </c>
      <c r="H111" s="88">
        <f t="shared" si="2"/>
        <v>369</v>
      </c>
      <c r="I111" s="79"/>
    </row>
    <row r="112" spans="1:10" s="1" customFormat="1" ht="12.75" customHeight="1" x14ac:dyDescent="0.2">
      <c r="A112" s="274" t="s">
        <v>74</v>
      </c>
      <c r="B112" s="274"/>
      <c r="C112" s="274"/>
      <c r="D112" s="274"/>
      <c r="E112" s="45">
        <f>E96+E106+E111</f>
        <v>66.53</v>
      </c>
      <c r="F112" s="45">
        <f>F96+F106+F111</f>
        <v>54.69</v>
      </c>
      <c r="G112" s="45">
        <f>G96+G106+G111</f>
        <v>243.7</v>
      </c>
      <c r="H112" s="45">
        <f>H96+H106+H111</f>
        <v>1763.59</v>
      </c>
      <c r="I112" s="86"/>
    </row>
    <row r="113" spans="1:10" ht="11.45" customHeight="1" x14ac:dyDescent="0.2">
      <c r="A113" s="3"/>
      <c r="B113" s="3"/>
      <c r="C113" s="3"/>
      <c r="D113" s="3"/>
      <c r="E113" s="31"/>
      <c r="F113" s="31"/>
      <c r="G113" s="31"/>
      <c r="H113" s="31"/>
      <c r="I113" s="79"/>
    </row>
    <row r="114" spans="1:10" ht="21.95" customHeight="1" x14ac:dyDescent="0.2">
      <c r="A114" s="219" t="s">
        <v>1</v>
      </c>
      <c r="B114" s="219" t="s">
        <v>2</v>
      </c>
      <c r="C114" s="219"/>
      <c r="D114" s="219" t="s">
        <v>3</v>
      </c>
      <c r="E114" s="255" t="s">
        <v>4</v>
      </c>
      <c r="F114" s="255"/>
      <c r="G114" s="255"/>
      <c r="H114" s="216" t="s">
        <v>5</v>
      </c>
      <c r="I114" s="201" t="s">
        <v>75</v>
      </c>
    </row>
    <row r="115" spans="1:10" ht="21.95" customHeight="1" x14ac:dyDescent="0.2">
      <c r="A115" s="239"/>
      <c r="B115" s="217"/>
      <c r="C115" s="220"/>
      <c r="D115" s="239"/>
      <c r="E115" s="10" t="s">
        <v>6</v>
      </c>
      <c r="F115" s="10" t="s">
        <v>7</v>
      </c>
      <c r="G115" s="10" t="s">
        <v>8</v>
      </c>
      <c r="H115" s="217"/>
      <c r="I115" s="202"/>
    </row>
    <row r="116" spans="1:10" ht="11.1" customHeight="1" x14ac:dyDescent="0.2">
      <c r="A116" s="11" t="s">
        <v>0</v>
      </c>
      <c r="B116" s="236" t="s">
        <v>9</v>
      </c>
      <c r="C116" s="236"/>
      <c r="D116" s="11" t="s">
        <v>10</v>
      </c>
      <c r="E116" s="11" t="s">
        <v>11</v>
      </c>
      <c r="F116" s="11" t="s">
        <v>12</v>
      </c>
      <c r="G116" s="11" t="s">
        <v>13</v>
      </c>
      <c r="H116" s="12" t="s">
        <v>14</v>
      </c>
      <c r="I116" s="152">
        <v>8</v>
      </c>
    </row>
    <row r="117" spans="1:10" ht="11.1" customHeight="1" x14ac:dyDescent="0.2">
      <c r="A117" s="97" t="s">
        <v>66</v>
      </c>
      <c r="B117" s="123"/>
      <c r="C117" s="123"/>
      <c r="D117" s="123"/>
      <c r="E117" s="123"/>
      <c r="F117" s="123"/>
      <c r="G117" s="123"/>
      <c r="H117" s="123"/>
      <c r="I117" s="79"/>
    </row>
    <row r="118" spans="1:10" ht="11.1" customHeight="1" x14ac:dyDescent="0.2">
      <c r="A118" s="214" t="s">
        <v>94</v>
      </c>
      <c r="B118" s="215"/>
      <c r="C118" s="215"/>
      <c r="D118" s="215"/>
      <c r="E118" s="215"/>
      <c r="F118" s="215"/>
      <c r="G118" s="215"/>
      <c r="H118" s="215"/>
      <c r="I118" s="79"/>
    </row>
    <row r="119" spans="1:10" ht="25.5" customHeight="1" x14ac:dyDescent="0.2">
      <c r="A119" s="225" t="s">
        <v>70</v>
      </c>
      <c r="B119" s="222" t="s">
        <v>32</v>
      </c>
      <c r="C119" s="222"/>
      <c r="D119" s="146">
        <v>45</v>
      </c>
      <c r="E119" s="15">
        <v>4.57</v>
      </c>
      <c r="F119" s="15">
        <v>6.27</v>
      </c>
      <c r="G119" s="15">
        <v>14.74</v>
      </c>
      <c r="H119" s="19">
        <v>133.79</v>
      </c>
      <c r="I119" s="145">
        <v>6</v>
      </c>
    </row>
    <row r="120" spans="1:10" ht="25.5" customHeight="1" x14ac:dyDescent="0.2">
      <c r="A120" s="207"/>
      <c r="B120" s="221" t="s">
        <v>89</v>
      </c>
      <c r="C120" s="221"/>
      <c r="D120" s="11">
        <v>110</v>
      </c>
      <c r="E120" s="15">
        <v>15.75</v>
      </c>
      <c r="F120" s="15">
        <v>12.89</v>
      </c>
      <c r="G120" s="15">
        <v>3.52</v>
      </c>
      <c r="H120" s="19">
        <v>213.25</v>
      </c>
      <c r="I120" s="100">
        <v>255</v>
      </c>
    </row>
    <row r="121" spans="1:10" ht="25.5" customHeight="1" x14ac:dyDescent="0.2">
      <c r="A121" s="207"/>
      <c r="B121" s="221" t="s">
        <v>17</v>
      </c>
      <c r="C121" s="221"/>
      <c r="D121" s="15">
        <v>150</v>
      </c>
      <c r="E121" s="15">
        <v>5.52</v>
      </c>
      <c r="F121" s="15">
        <v>4.5199999999999996</v>
      </c>
      <c r="G121" s="15">
        <v>25.33</v>
      </c>
      <c r="H121" s="19">
        <v>168.45</v>
      </c>
      <c r="I121" s="187">
        <v>309</v>
      </c>
    </row>
    <row r="122" spans="1:10" ht="12.75" customHeight="1" x14ac:dyDescent="0.2">
      <c r="A122" s="207"/>
      <c r="B122" s="257" t="s">
        <v>23</v>
      </c>
      <c r="C122" s="257"/>
      <c r="D122" s="18">
        <v>207</v>
      </c>
      <c r="E122" s="25">
        <v>0.3</v>
      </c>
      <c r="F122" s="25">
        <v>0.1</v>
      </c>
      <c r="G122" s="25">
        <v>15.2</v>
      </c>
      <c r="H122" s="33">
        <v>62</v>
      </c>
      <c r="I122" s="32">
        <v>431</v>
      </c>
      <c r="J122" s="189">
        <v>2008</v>
      </c>
    </row>
    <row r="123" spans="1:10" ht="11.1" customHeight="1" x14ac:dyDescent="0.2">
      <c r="A123" s="207"/>
      <c r="B123" s="237" t="s">
        <v>15</v>
      </c>
      <c r="C123" s="238"/>
      <c r="D123" s="186">
        <v>40</v>
      </c>
      <c r="E123" s="15">
        <v>3.16</v>
      </c>
      <c r="F123" s="15">
        <v>0.4</v>
      </c>
      <c r="G123" s="15">
        <v>19.32</v>
      </c>
      <c r="H123" s="78">
        <v>93.52</v>
      </c>
      <c r="I123" s="13" t="s">
        <v>28</v>
      </c>
      <c r="J123" s="189"/>
    </row>
    <row r="124" spans="1:10" ht="13.5" customHeight="1" x14ac:dyDescent="0.2">
      <c r="A124" s="203" t="s">
        <v>68</v>
      </c>
      <c r="B124" s="204"/>
      <c r="C124" s="205"/>
      <c r="D124" s="127">
        <f>SUM(D119:D123)</f>
        <v>552</v>
      </c>
      <c r="E124" s="51">
        <f>SUM(E119:E123)</f>
        <v>29.3</v>
      </c>
      <c r="F124" s="51">
        <f>SUM(F119:F123)</f>
        <v>24.18</v>
      </c>
      <c r="G124" s="51">
        <f>SUM(G119:G123)</f>
        <v>78.110000000000014</v>
      </c>
      <c r="H124" s="89">
        <f>SUM(H119:H123)</f>
        <v>671.01</v>
      </c>
      <c r="I124" s="79"/>
    </row>
    <row r="125" spans="1:10" ht="11.1" customHeight="1" x14ac:dyDescent="0.2">
      <c r="A125" s="214"/>
      <c r="B125" s="215"/>
      <c r="C125" s="215"/>
      <c r="D125" s="215"/>
      <c r="E125" s="215"/>
      <c r="F125" s="215"/>
      <c r="G125" s="215"/>
      <c r="H125" s="215"/>
      <c r="I125" s="79"/>
    </row>
    <row r="126" spans="1:10" ht="14.25" customHeight="1" x14ac:dyDescent="0.2">
      <c r="A126" s="230" t="s">
        <v>69</v>
      </c>
      <c r="B126" s="221" t="s">
        <v>137</v>
      </c>
      <c r="C126" s="221"/>
      <c r="D126" s="11">
        <v>100</v>
      </c>
      <c r="E126" s="15">
        <v>1.41</v>
      </c>
      <c r="F126" s="15">
        <v>6.01</v>
      </c>
      <c r="G126" s="15">
        <v>8.26</v>
      </c>
      <c r="H126" s="19">
        <v>92.8</v>
      </c>
      <c r="I126" s="100">
        <v>51</v>
      </c>
    </row>
    <row r="127" spans="1:10" ht="21.95" customHeight="1" x14ac:dyDescent="0.2">
      <c r="A127" s="231"/>
      <c r="B127" s="240" t="s">
        <v>90</v>
      </c>
      <c r="C127" s="241"/>
      <c r="D127" s="193">
        <v>200</v>
      </c>
      <c r="E127" s="15">
        <v>6.88</v>
      </c>
      <c r="F127" s="15">
        <v>6.72</v>
      </c>
      <c r="G127" s="15">
        <v>11.46</v>
      </c>
      <c r="H127" s="19">
        <v>133.80000000000001</v>
      </c>
      <c r="I127" s="194">
        <v>87</v>
      </c>
      <c r="J127" s="167" t="s">
        <v>116</v>
      </c>
    </row>
    <row r="128" spans="1:10" ht="24" customHeight="1" x14ac:dyDescent="0.2">
      <c r="A128" s="231"/>
      <c r="B128" s="252" t="s">
        <v>143</v>
      </c>
      <c r="C128" s="252"/>
      <c r="D128" s="146">
        <v>100</v>
      </c>
      <c r="E128" s="25">
        <v>13.48</v>
      </c>
      <c r="F128" s="15">
        <v>16.940000000000001</v>
      </c>
      <c r="G128" s="15">
        <v>14.18</v>
      </c>
      <c r="H128" s="19">
        <v>364</v>
      </c>
      <c r="I128" s="146">
        <v>268</v>
      </c>
    </row>
    <row r="129" spans="1:10" ht="27.75" customHeight="1" x14ac:dyDescent="0.2">
      <c r="A129" s="231"/>
      <c r="B129" s="221" t="s">
        <v>60</v>
      </c>
      <c r="C129" s="221"/>
      <c r="D129" s="11">
        <v>155</v>
      </c>
      <c r="E129" s="15">
        <v>2.63</v>
      </c>
      <c r="F129" s="15">
        <v>14.67</v>
      </c>
      <c r="G129" s="15">
        <v>12.86</v>
      </c>
      <c r="H129" s="19">
        <v>196.5</v>
      </c>
      <c r="I129" s="100">
        <v>143</v>
      </c>
    </row>
    <row r="130" spans="1:10" ht="24" customHeight="1" x14ac:dyDescent="0.2">
      <c r="A130" s="231"/>
      <c r="B130" s="257" t="s">
        <v>35</v>
      </c>
      <c r="C130" s="257"/>
      <c r="D130" s="15">
        <v>200</v>
      </c>
      <c r="E130" s="20">
        <v>0.16</v>
      </c>
      <c r="F130" s="20">
        <v>0.12</v>
      </c>
      <c r="G130" s="20">
        <v>24.08</v>
      </c>
      <c r="H130" s="16">
        <v>98</v>
      </c>
      <c r="I130" s="100">
        <v>372</v>
      </c>
      <c r="J130" s="166" t="s">
        <v>116</v>
      </c>
    </row>
    <row r="131" spans="1:10" ht="11.25" customHeight="1" x14ac:dyDescent="0.2">
      <c r="A131" s="231"/>
      <c r="B131" s="221" t="s">
        <v>15</v>
      </c>
      <c r="C131" s="221"/>
      <c r="D131" s="61">
        <v>32</v>
      </c>
      <c r="E131" s="15">
        <v>2.5299999999999998</v>
      </c>
      <c r="F131" s="15">
        <v>0.32</v>
      </c>
      <c r="G131" s="15">
        <v>15.45</v>
      </c>
      <c r="H131" s="19">
        <v>74.819999999999993</v>
      </c>
      <c r="I131" s="154" t="s">
        <v>28</v>
      </c>
    </row>
    <row r="132" spans="1:10" ht="11.1" customHeight="1" x14ac:dyDescent="0.2">
      <c r="A132" s="232"/>
      <c r="B132" s="222" t="s">
        <v>19</v>
      </c>
      <c r="C132" s="222"/>
      <c r="D132" s="11">
        <v>48</v>
      </c>
      <c r="E132" s="20">
        <v>3.03</v>
      </c>
      <c r="F132" s="20">
        <v>0.53</v>
      </c>
      <c r="G132" s="20">
        <v>23.73</v>
      </c>
      <c r="H132" s="16">
        <v>120.23</v>
      </c>
      <c r="I132" s="150" t="s">
        <v>28</v>
      </c>
    </row>
    <row r="133" spans="1:10" ht="11.1" customHeight="1" x14ac:dyDescent="0.2">
      <c r="A133" s="233" t="s">
        <v>72</v>
      </c>
      <c r="B133" s="234"/>
      <c r="C133" s="235"/>
      <c r="D133" s="104">
        <f>SUM(D126:D132)</f>
        <v>835</v>
      </c>
      <c r="E133" s="23">
        <f>SUM(E126:E132)</f>
        <v>30.12</v>
      </c>
      <c r="F133" s="23">
        <f>SUM(F126:F132)</f>
        <v>45.31</v>
      </c>
      <c r="G133" s="23">
        <f>SUM(G126:G132)</f>
        <v>110.02000000000001</v>
      </c>
      <c r="H133" s="82">
        <f>SUM(H126:H132)</f>
        <v>1080.1500000000001</v>
      </c>
      <c r="I133" s="79"/>
    </row>
    <row r="134" spans="1:10" ht="11.1" customHeight="1" x14ac:dyDescent="0.2">
      <c r="A134" s="214"/>
      <c r="B134" s="215"/>
      <c r="C134" s="215"/>
      <c r="D134" s="215"/>
      <c r="E134" s="215"/>
      <c r="F134" s="215"/>
      <c r="G134" s="215"/>
      <c r="H134" s="215"/>
      <c r="I134" s="79"/>
    </row>
    <row r="135" spans="1:10" ht="27" customHeight="1" x14ac:dyDescent="0.2">
      <c r="A135" s="206" t="s">
        <v>71</v>
      </c>
      <c r="B135" s="221" t="s">
        <v>119</v>
      </c>
      <c r="C135" s="221"/>
      <c r="D135" s="58">
        <v>200</v>
      </c>
      <c r="E135" s="21">
        <v>5.8</v>
      </c>
      <c r="F135" s="21">
        <v>5</v>
      </c>
      <c r="G135" s="21">
        <v>8.4</v>
      </c>
      <c r="H135" s="22">
        <v>102</v>
      </c>
      <c r="I135" s="100">
        <v>386</v>
      </c>
    </row>
    <row r="136" spans="1:10" ht="11.1" customHeight="1" x14ac:dyDescent="0.2">
      <c r="A136" s="207"/>
      <c r="B136" s="211" t="s">
        <v>57</v>
      </c>
      <c r="C136" s="212"/>
      <c r="D136" s="12">
        <v>100</v>
      </c>
      <c r="E136" s="53">
        <v>8.35</v>
      </c>
      <c r="F136" s="53">
        <v>3.2</v>
      </c>
      <c r="G136" s="53">
        <v>44.85</v>
      </c>
      <c r="H136" s="83">
        <v>241.67</v>
      </c>
      <c r="I136" s="96">
        <v>428</v>
      </c>
    </row>
    <row r="137" spans="1:10" ht="19.5" customHeight="1" x14ac:dyDescent="0.2">
      <c r="A137" s="208" t="s">
        <v>73</v>
      </c>
      <c r="B137" s="209"/>
      <c r="C137" s="210"/>
      <c r="D137" s="104">
        <f>SUM(D135:D136)</f>
        <v>300</v>
      </c>
      <c r="E137" s="23">
        <f>E135+E136</f>
        <v>14.149999999999999</v>
      </c>
      <c r="F137" s="23">
        <f t="shared" ref="F137:H137" si="3">F135+F136</f>
        <v>8.1999999999999993</v>
      </c>
      <c r="G137" s="23">
        <f t="shared" si="3"/>
        <v>53.25</v>
      </c>
      <c r="H137" s="82">
        <f t="shared" si="3"/>
        <v>343.66999999999996</v>
      </c>
      <c r="I137" s="79"/>
    </row>
    <row r="138" spans="1:10" ht="12.75" customHeight="1" x14ac:dyDescent="0.2">
      <c r="A138" s="274" t="s">
        <v>95</v>
      </c>
      <c r="B138" s="274"/>
      <c r="C138" s="274"/>
      <c r="D138" s="275"/>
      <c r="E138" s="37">
        <f>E124+E133+E137</f>
        <v>73.569999999999993</v>
      </c>
      <c r="F138" s="37">
        <f>F124+F133+F137</f>
        <v>77.690000000000012</v>
      </c>
      <c r="G138" s="37">
        <f>G124+G133+G137</f>
        <v>241.38000000000002</v>
      </c>
      <c r="H138" s="84">
        <f>H124+H133+H137</f>
        <v>2094.83</v>
      </c>
      <c r="I138" s="79"/>
    </row>
    <row r="139" spans="1:10" ht="15" customHeight="1" x14ac:dyDescent="0.2">
      <c r="A139" s="62"/>
      <c r="B139" s="62"/>
      <c r="C139" s="62"/>
      <c r="D139" s="62"/>
      <c r="E139" s="66"/>
      <c r="F139" s="66"/>
      <c r="G139" s="66"/>
      <c r="H139" s="66"/>
      <c r="I139" s="79"/>
    </row>
    <row r="140" spans="1:10" ht="17.25" customHeight="1" x14ac:dyDescent="0.2">
      <c r="A140" s="253" t="s">
        <v>1</v>
      </c>
      <c r="B140" s="253" t="s">
        <v>2</v>
      </c>
      <c r="C140" s="253"/>
      <c r="D140" s="253" t="s">
        <v>3</v>
      </c>
      <c r="E140" s="253" t="s">
        <v>4</v>
      </c>
      <c r="F140" s="253"/>
      <c r="G140" s="253"/>
      <c r="H140" s="254" t="s">
        <v>5</v>
      </c>
      <c r="I140" s="201" t="s">
        <v>75</v>
      </c>
    </row>
    <row r="141" spans="1:10" ht="26.25" customHeight="1" x14ac:dyDescent="0.2">
      <c r="A141" s="253"/>
      <c r="B141" s="253"/>
      <c r="C141" s="253"/>
      <c r="D141" s="253"/>
      <c r="E141" s="64" t="s">
        <v>6</v>
      </c>
      <c r="F141" s="64" t="s">
        <v>7</v>
      </c>
      <c r="G141" s="64" t="s">
        <v>8</v>
      </c>
      <c r="H141" s="254"/>
      <c r="I141" s="202"/>
    </row>
    <row r="142" spans="1:10" ht="11.25" customHeight="1" x14ac:dyDescent="0.2">
      <c r="A142" s="65" t="s">
        <v>0</v>
      </c>
      <c r="B142" s="258" t="s">
        <v>9</v>
      </c>
      <c r="C142" s="258"/>
      <c r="D142" s="65" t="s">
        <v>10</v>
      </c>
      <c r="E142" s="65" t="s">
        <v>11</v>
      </c>
      <c r="F142" s="65" t="s">
        <v>12</v>
      </c>
      <c r="G142" s="65" t="s">
        <v>13</v>
      </c>
      <c r="H142" s="40" t="s">
        <v>14</v>
      </c>
      <c r="I142" s="152">
        <v>8</v>
      </c>
    </row>
    <row r="143" spans="1:10" ht="11.25" customHeight="1" x14ac:dyDescent="0.2">
      <c r="A143" s="97" t="s">
        <v>96</v>
      </c>
      <c r="B143" s="123"/>
      <c r="C143" s="123"/>
      <c r="D143" s="123"/>
      <c r="E143" s="123"/>
      <c r="F143" s="123"/>
      <c r="G143" s="123"/>
      <c r="H143" s="123"/>
      <c r="I143" s="79"/>
    </row>
    <row r="144" spans="1:10" ht="10.5" customHeight="1" x14ac:dyDescent="0.2">
      <c r="A144" s="214" t="s">
        <v>97</v>
      </c>
      <c r="B144" s="215"/>
      <c r="C144" s="215"/>
      <c r="D144" s="215"/>
      <c r="E144" s="215"/>
      <c r="F144" s="215"/>
      <c r="G144" s="215"/>
      <c r="H144" s="215"/>
      <c r="I144" s="79"/>
    </row>
    <row r="145" spans="1:9" ht="25.5" customHeight="1" x14ac:dyDescent="0.2">
      <c r="A145" s="225" t="s">
        <v>70</v>
      </c>
      <c r="B145" s="221" t="s">
        <v>83</v>
      </c>
      <c r="C145" s="221"/>
      <c r="D145" s="15">
        <v>80</v>
      </c>
      <c r="E145" s="15">
        <v>10.050000000000001</v>
      </c>
      <c r="F145" s="15">
        <v>6.13</v>
      </c>
      <c r="G145" s="15">
        <v>22.8</v>
      </c>
      <c r="H145" s="16">
        <v>187</v>
      </c>
      <c r="I145" s="13">
        <v>5</v>
      </c>
    </row>
    <row r="146" spans="1:9" ht="22.5" customHeight="1" x14ac:dyDescent="0.2">
      <c r="A146" s="207"/>
      <c r="B146" s="221" t="s">
        <v>62</v>
      </c>
      <c r="C146" s="221"/>
      <c r="D146" s="15">
        <v>210</v>
      </c>
      <c r="E146" s="15">
        <v>7.31</v>
      </c>
      <c r="F146" s="15">
        <v>10.98</v>
      </c>
      <c r="G146" s="15">
        <v>39.200000000000003</v>
      </c>
      <c r="H146" s="19">
        <v>286</v>
      </c>
      <c r="I146" s="100">
        <v>182</v>
      </c>
    </row>
    <row r="147" spans="1:9" ht="12.75" customHeight="1" x14ac:dyDescent="0.2">
      <c r="A147" s="207"/>
      <c r="B147" s="221" t="s">
        <v>138</v>
      </c>
      <c r="C147" s="221"/>
      <c r="D147" s="15">
        <v>215</v>
      </c>
      <c r="E147" s="20">
        <v>1.52</v>
      </c>
      <c r="F147" s="20">
        <v>1.35</v>
      </c>
      <c r="G147" s="20">
        <v>15.9</v>
      </c>
      <c r="H147" s="16">
        <v>81</v>
      </c>
      <c r="I147" s="100">
        <v>378</v>
      </c>
    </row>
    <row r="148" spans="1:9" ht="10.5" customHeight="1" x14ac:dyDescent="0.2">
      <c r="A148" s="207"/>
      <c r="B148" s="221" t="s">
        <v>15</v>
      </c>
      <c r="C148" s="221"/>
      <c r="D148" s="63">
        <v>40</v>
      </c>
      <c r="E148" s="15">
        <v>3.16</v>
      </c>
      <c r="F148" s="15">
        <v>0.4</v>
      </c>
      <c r="G148" s="15">
        <v>19.32</v>
      </c>
      <c r="H148" s="19">
        <v>93.52</v>
      </c>
      <c r="I148" s="100" t="s">
        <v>28</v>
      </c>
    </row>
    <row r="149" spans="1:9" s="1" customFormat="1" ht="11.1" customHeight="1" x14ac:dyDescent="0.2">
      <c r="A149" s="227" t="s">
        <v>68</v>
      </c>
      <c r="B149" s="228"/>
      <c r="C149" s="229"/>
      <c r="D149" s="112">
        <f>SUM(D145:D148)</f>
        <v>545</v>
      </c>
      <c r="E149" s="44">
        <f>SUM(E145:E148)</f>
        <v>22.04</v>
      </c>
      <c r="F149" s="44">
        <f>SUM(F145:F148)</f>
        <v>18.86</v>
      </c>
      <c r="G149" s="44">
        <f>SUM(G145:G148)</f>
        <v>97.22</v>
      </c>
      <c r="H149" s="85">
        <f>SUM(H145:H148)</f>
        <v>647.52</v>
      </c>
      <c r="I149" s="86"/>
    </row>
    <row r="150" spans="1:9" s="2" customFormat="1" ht="11.1" customHeight="1" x14ac:dyDescent="0.2">
      <c r="A150" s="93"/>
      <c r="B150" s="93"/>
      <c r="C150" s="128"/>
      <c r="D150" s="129"/>
      <c r="E150" s="121"/>
      <c r="F150" s="121"/>
      <c r="G150" s="121"/>
      <c r="H150" s="130"/>
      <c r="I150" s="86"/>
    </row>
    <row r="151" spans="1:9" ht="11.1" customHeight="1" x14ac:dyDescent="0.2">
      <c r="A151" s="219" t="s">
        <v>1</v>
      </c>
      <c r="B151" s="219" t="s">
        <v>2</v>
      </c>
      <c r="C151" s="219"/>
      <c r="D151" s="219" t="s">
        <v>3</v>
      </c>
      <c r="E151" s="213" t="s">
        <v>4</v>
      </c>
      <c r="F151" s="213"/>
      <c r="G151" s="213"/>
      <c r="H151" s="216" t="s">
        <v>5</v>
      </c>
      <c r="I151" s="201" t="s">
        <v>75</v>
      </c>
    </row>
    <row r="152" spans="1:9" ht="21.95" customHeight="1" x14ac:dyDescent="0.2">
      <c r="A152" s="239"/>
      <c r="B152" s="217"/>
      <c r="C152" s="220"/>
      <c r="D152" s="239"/>
      <c r="E152" s="10" t="s">
        <v>6</v>
      </c>
      <c r="F152" s="10" t="s">
        <v>7</v>
      </c>
      <c r="G152" s="10" t="s">
        <v>8</v>
      </c>
      <c r="H152" s="217"/>
      <c r="I152" s="202"/>
    </row>
    <row r="153" spans="1:9" ht="21.95" customHeight="1" x14ac:dyDescent="0.2">
      <c r="A153" s="11" t="s">
        <v>0</v>
      </c>
      <c r="B153" s="236" t="s">
        <v>9</v>
      </c>
      <c r="C153" s="236"/>
      <c r="D153" s="11" t="s">
        <v>10</v>
      </c>
      <c r="E153" s="11" t="s">
        <v>11</v>
      </c>
      <c r="F153" s="11" t="s">
        <v>12</v>
      </c>
      <c r="G153" s="11" t="s">
        <v>13</v>
      </c>
      <c r="H153" s="12" t="s">
        <v>14</v>
      </c>
      <c r="I153" s="152">
        <v>8</v>
      </c>
    </row>
    <row r="154" spans="1:9" ht="21.95" customHeight="1" x14ac:dyDescent="0.2">
      <c r="A154" s="97" t="s">
        <v>98</v>
      </c>
      <c r="B154" s="123"/>
      <c r="C154" s="123"/>
      <c r="D154" s="123"/>
      <c r="E154" s="123"/>
      <c r="F154" s="123"/>
      <c r="G154" s="123"/>
      <c r="H154" s="123"/>
      <c r="I154" s="79"/>
    </row>
    <row r="155" spans="1:9" ht="11.1" customHeight="1" x14ac:dyDescent="0.2">
      <c r="A155" s="214" t="s">
        <v>99</v>
      </c>
      <c r="B155" s="215"/>
      <c r="C155" s="215"/>
      <c r="D155" s="215"/>
      <c r="E155" s="215"/>
      <c r="F155" s="215"/>
      <c r="G155" s="215"/>
      <c r="H155" s="215"/>
      <c r="I155" s="79"/>
    </row>
    <row r="156" spans="1:9" ht="11.1" customHeight="1" x14ac:dyDescent="0.2">
      <c r="A156" s="317"/>
      <c r="B156" s="221" t="s">
        <v>132</v>
      </c>
      <c r="C156" s="221"/>
      <c r="D156" s="116">
        <v>50</v>
      </c>
      <c r="E156" s="15">
        <v>6.16</v>
      </c>
      <c r="F156" s="15">
        <v>7.79</v>
      </c>
      <c r="G156" s="15">
        <v>14.83</v>
      </c>
      <c r="H156" s="19">
        <v>154</v>
      </c>
      <c r="I156" s="119">
        <v>3</v>
      </c>
    </row>
    <row r="157" spans="1:9" ht="11.1" customHeight="1" x14ac:dyDescent="0.2">
      <c r="A157" s="318"/>
      <c r="B157" s="221" t="s">
        <v>38</v>
      </c>
      <c r="C157" s="221"/>
      <c r="D157" s="18">
        <v>155</v>
      </c>
      <c r="E157" s="25">
        <v>15.18</v>
      </c>
      <c r="F157" s="25">
        <v>20.53</v>
      </c>
      <c r="G157" s="25">
        <v>3.27</v>
      </c>
      <c r="H157" s="33">
        <v>256.58</v>
      </c>
      <c r="I157" s="148">
        <v>210</v>
      </c>
    </row>
    <row r="158" spans="1:9" ht="11.1" customHeight="1" x14ac:dyDescent="0.2">
      <c r="A158" s="318"/>
      <c r="B158" s="221" t="s">
        <v>45</v>
      </c>
      <c r="C158" s="221"/>
      <c r="D158" s="15">
        <v>100</v>
      </c>
      <c r="E158" s="15">
        <v>1.5</v>
      </c>
      <c r="F158" s="15">
        <v>0.5</v>
      </c>
      <c r="G158" s="15">
        <v>21</v>
      </c>
      <c r="H158" s="19">
        <v>96</v>
      </c>
      <c r="I158" s="120">
        <v>338</v>
      </c>
    </row>
    <row r="159" spans="1:9" ht="11.1" customHeight="1" x14ac:dyDescent="0.2">
      <c r="A159" s="318"/>
      <c r="B159" s="221" t="s">
        <v>27</v>
      </c>
      <c r="C159" s="221"/>
      <c r="D159" s="14">
        <v>200</v>
      </c>
      <c r="E159" s="20">
        <v>4.08</v>
      </c>
      <c r="F159" s="20">
        <v>3.54</v>
      </c>
      <c r="G159" s="20">
        <v>17.579999999999998</v>
      </c>
      <c r="H159" s="16">
        <v>118.6</v>
      </c>
      <c r="I159" s="120">
        <v>382</v>
      </c>
    </row>
    <row r="160" spans="1:9" ht="11.1" customHeight="1" x14ac:dyDescent="0.2">
      <c r="A160" s="319"/>
      <c r="B160" s="259" t="s">
        <v>15</v>
      </c>
      <c r="C160" s="260"/>
      <c r="D160" s="18">
        <v>32</v>
      </c>
      <c r="E160" s="15">
        <v>2.5299999999999998</v>
      </c>
      <c r="F160" s="15">
        <v>0.32</v>
      </c>
      <c r="G160" s="15">
        <v>15.45</v>
      </c>
      <c r="H160" s="19">
        <v>74.819999999999993</v>
      </c>
      <c r="I160" s="154" t="s">
        <v>28</v>
      </c>
    </row>
    <row r="161" spans="1:10" ht="9.75" customHeight="1" x14ac:dyDescent="0.2">
      <c r="A161" s="227" t="s">
        <v>68</v>
      </c>
      <c r="B161" s="228"/>
      <c r="C161" s="229"/>
      <c r="D161" s="131">
        <f>SUM(D156:D160)</f>
        <v>537</v>
      </c>
      <c r="E161" s="131">
        <f t="shared" ref="E161:H161" si="4">SUM(E156:E160)</f>
        <v>29.450000000000003</v>
      </c>
      <c r="F161" s="131">
        <f t="shared" si="4"/>
        <v>32.68</v>
      </c>
      <c r="G161" s="131">
        <f t="shared" si="4"/>
        <v>72.13</v>
      </c>
      <c r="H161" s="131">
        <f t="shared" si="4"/>
        <v>700</v>
      </c>
      <c r="I161" s="79"/>
    </row>
    <row r="162" spans="1:10" ht="11.25" customHeight="1" x14ac:dyDescent="0.2">
      <c r="A162" s="214"/>
      <c r="B162" s="215"/>
      <c r="C162" s="215"/>
      <c r="D162" s="215"/>
      <c r="E162" s="215"/>
      <c r="F162" s="215"/>
      <c r="G162" s="215"/>
      <c r="H162" s="215"/>
      <c r="I162" s="79"/>
    </row>
    <row r="163" spans="1:10" ht="16.5" customHeight="1" x14ac:dyDescent="0.2">
      <c r="A163" s="225"/>
      <c r="B163" s="222" t="s">
        <v>125</v>
      </c>
      <c r="C163" s="222"/>
      <c r="D163" s="15">
        <v>60</v>
      </c>
      <c r="E163" s="15">
        <v>0.42</v>
      </c>
      <c r="F163" s="15">
        <v>0.06</v>
      </c>
      <c r="G163" s="15">
        <v>1.1399999999999999</v>
      </c>
      <c r="H163" s="19">
        <v>7.2</v>
      </c>
      <c r="I163" s="172" t="s">
        <v>126</v>
      </c>
    </row>
    <row r="164" spans="1:10" ht="10.5" customHeight="1" x14ac:dyDescent="0.2">
      <c r="A164" s="207"/>
      <c r="B164" s="221" t="s">
        <v>110</v>
      </c>
      <c r="C164" s="221"/>
      <c r="D164" s="15">
        <v>250</v>
      </c>
      <c r="E164" s="15">
        <v>2.9</v>
      </c>
      <c r="F164" s="15">
        <v>4.0999999999999996</v>
      </c>
      <c r="G164" s="15">
        <v>11.7</v>
      </c>
      <c r="H164" s="19">
        <v>95</v>
      </c>
      <c r="I164" s="100">
        <v>76</v>
      </c>
      <c r="J164" s="168">
        <v>2008</v>
      </c>
    </row>
    <row r="165" spans="1:10" ht="10.5" customHeight="1" x14ac:dyDescent="0.2">
      <c r="A165" s="207"/>
      <c r="B165" s="237" t="s">
        <v>111</v>
      </c>
      <c r="C165" s="238"/>
      <c r="D165" s="18">
        <v>10</v>
      </c>
      <c r="E165" s="25">
        <v>2.72</v>
      </c>
      <c r="F165" s="25">
        <v>1.95</v>
      </c>
      <c r="G165" s="25">
        <v>0</v>
      </c>
      <c r="H165" s="33">
        <v>28.15</v>
      </c>
      <c r="I165" s="100">
        <v>241</v>
      </c>
    </row>
    <row r="166" spans="1:10" ht="10.5" customHeight="1" x14ac:dyDescent="0.2">
      <c r="A166" s="207"/>
      <c r="B166" s="212" t="s">
        <v>37</v>
      </c>
      <c r="C166" s="221"/>
      <c r="D166" s="171">
        <v>155</v>
      </c>
      <c r="E166" s="15">
        <v>3.01</v>
      </c>
      <c r="F166" s="15">
        <v>4.13</v>
      </c>
      <c r="G166" s="15">
        <v>20.95</v>
      </c>
      <c r="H166" s="19">
        <v>141</v>
      </c>
      <c r="I166" s="170">
        <v>125</v>
      </c>
    </row>
    <row r="167" spans="1:10" ht="12" customHeight="1" x14ac:dyDescent="0.2">
      <c r="A167" s="207"/>
      <c r="B167" s="261" t="s">
        <v>115</v>
      </c>
      <c r="C167" s="262"/>
      <c r="D167" s="146">
        <v>100</v>
      </c>
      <c r="E167" s="15">
        <v>13</v>
      </c>
      <c r="F167" s="15">
        <v>8.08</v>
      </c>
      <c r="G167" s="15">
        <v>15.84</v>
      </c>
      <c r="H167" s="19">
        <v>188</v>
      </c>
      <c r="I167" s="145">
        <v>234</v>
      </c>
    </row>
    <row r="168" spans="1:10" ht="11.1" customHeight="1" x14ac:dyDescent="0.2">
      <c r="A168" s="207"/>
      <c r="B168" s="221" t="s">
        <v>36</v>
      </c>
      <c r="C168" s="221"/>
      <c r="D168" s="15">
        <v>100</v>
      </c>
      <c r="E168" s="15">
        <v>0.4</v>
      </c>
      <c r="F168" s="15">
        <v>0.3</v>
      </c>
      <c r="G168" s="15">
        <v>10.3</v>
      </c>
      <c r="H168" s="19">
        <v>47</v>
      </c>
      <c r="I168" s="100">
        <v>338</v>
      </c>
    </row>
    <row r="169" spans="1:10" ht="24.75" customHeight="1" x14ac:dyDescent="0.2">
      <c r="A169" s="207"/>
      <c r="B169" s="221" t="s">
        <v>34</v>
      </c>
      <c r="C169" s="221"/>
      <c r="D169" s="15">
        <v>200</v>
      </c>
      <c r="E169" s="15">
        <v>0.16</v>
      </c>
      <c r="F169" s="15">
        <v>0.16</v>
      </c>
      <c r="G169" s="15">
        <v>23.88</v>
      </c>
      <c r="H169" s="19">
        <v>97.6</v>
      </c>
      <c r="I169" s="100">
        <v>372</v>
      </c>
      <c r="J169" s="166" t="s">
        <v>139</v>
      </c>
    </row>
    <row r="170" spans="1:10" ht="11.1" customHeight="1" x14ac:dyDescent="0.2">
      <c r="A170" s="226"/>
      <c r="B170" s="222" t="s">
        <v>19</v>
      </c>
      <c r="C170" s="222"/>
      <c r="D170" s="11">
        <v>48</v>
      </c>
      <c r="E170" s="20">
        <v>3.03</v>
      </c>
      <c r="F170" s="20">
        <v>0.53</v>
      </c>
      <c r="G170" s="20">
        <v>23.73</v>
      </c>
      <c r="H170" s="16">
        <v>120.23</v>
      </c>
      <c r="I170" s="150" t="s">
        <v>28</v>
      </c>
    </row>
    <row r="171" spans="1:10" ht="11.1" customHeight="1" x14ac:dyDescent="0.2">
      <c r="A171" s="203" t="s">
        <v>72</v>
      </c>
      <c r="B171" s="204"/>
      <c r="C171" s="205"/>
      <c r="D171" s="104">
        <f>SUM(D163:D170)</f>
        <v>923</v>
      </c>
      <c r="E171" s="23">
        <f>SUM(E163:E170)</f>
        <v>25.64</v>
      </c>
      <c r="F171" s="23">
        <f>SUM(F163:F170)</f>
        <v>19.310000000000002</v>
      </c>
      <c r="G171" s="23">
        <f>SUM(G163:G170)</f>
        <v>107.53999999999999</v>
      </c>
      <c r="H171" s="82">
        <f>SUM(H163:H170)</f>
        <v>724.18000000000006</v>
      </c>
      <c r="I171" s="79"/>
    </row>
    <row r="172" spans="1:10" ht="11.1" customHeight="1" x14ac:dyDescent="0.2">
      <c r="A172" s="214"/>
      <c r="B172" s="215"/>
      <c r="C172" s="215"/>
      <c r="D172" s="215"/>
      <c r="E172" s="215"/>
      <c r="F172" s="215"/>
      <c r="G172" s="215"/>
      <c r="H172" s="215"/>
      <c r="I172" s="79"/>
    </row>
    <row r="173" spans="1:10" ht="20.25" customHeight="1" x14ac:dyDescent="0.2">
      <c r="A173" s="206" t="s">
        <v>71</v>
      </c>
      <c r="B173" s="221" t="s">
        <v>88</v>
      </c>
      <c r="C173" s="221"/>
      <c r="D173" s="15">
        <v>200</v>
      </c>
      <c r="E173" s="21">
        <v>5.8</v>
      </c>
      <c r="F173" s="21">
        <v>5</v>
      </c>
      <c r="G173" s="21">
        <v>9.6</v>
      </c>
      <c r="H173" s="22">
        <v>107</v>
      </c>
      <c r="I173" s="100">
        <v>385</v>
      </c>
    </row>
    <row r="174" spans="1:10" ht="20.25" customHeight="1" x14ac:dyDescent="0.2">
      <c r="A174" s="207"/>
      <c r="B174" s="237" t="s">
        <v>136</v>
      </c>
      <c r="C174" s="238"/>
      <c r="D174" s="182">
        <v>40</v>
      </c>
      <c r="E174" s="15">
        <v>0.26</v>
      </c>
      <c r="F174" s="15">
        <v>0</v>
      </c>
      <c r="G174" s="15">
        <v>32</v>
      </c>
      <c r="H174" s="19">
        <v>129.02000000000001</v>
      </c>
      <c r="I174" s="183" t="s">
        <v>28</v>
      </c>
    </row>
    <row r="175" spans="1:10" ht="21" customHeight="1" x14ac:dyDescent="0.2">
      <c r="A175" s="207"/>
      <c r="B175" s="199" t="s">
        <v>130</v>
      </c>
      <c r="C175" s="301"/>
      <c r="D175" s="76">
        <v>125</v>
      </c>
      <c r="E175" s="76">
        <v>5.13</v>
      </c>
      <c r="F175" s="76">
        <v>1.88</v>
      </c>
      <c r="G175" s="76">
        <v>7.38</v>
      </c>
      <c r="H175" s="80">
        <v>66.88</v>
      </c>
      <c r="I175" s="100" t="s">
        <v>28</v>
      </c>
    </row>
    <row r="176" spans="1:10" ht="11.25" customHeight="1" x14ac:dyDescent="0.2">
      <c r="A176" s="208" t="s">
        <v>73</v>
      </c>
      <c r="B176" s="209"/>
      <c r="C176" s="210"/>
      <c r="D176" s="104">
        <f>SUM(D173:D175)</f>
        <v>365</v>
      </c>
      <c r="E176" s="23">
        <f>E173+E175</f>
        <v>10.93</v>
      </c>
      <c r="F176" s="23">
        <f t="shared" ref="F176:H176" si="5">F173+F175</f>
        <v>6.88</v>
      </c>
      <c r="G176" s="23">
        <f t="shared" si="5"/>
        <v>16.98</v>
      </c>
      <c r="H176" s="82">
        <f t="shared" si="5"/>
        <v>173.88</v>
      </c>
      <c r="I176" s="79"/>
    </row>
    <row r="177" spans="1:10" s="1" customFormat="1" ht="12" customHeight="1" x14ac:dyDescent="0.2">
      <c r="A177" s="282" t="s">
        <v>95</v>
      </c>
      <c r="B177" s="282"/>
      <c r="C177" s="282"/>
      <c r="D177" s="283"/>
      <c r="E177" s="37">
        <f>E161+E171+E176</f>
        <v>66.02000000000001</v>
      </c>
      <c r="F177" s="37">
        <f>F161+F171+F176</f>
        <v>58.870000000000005</v>
      </c>
      <c r="G177" s="37">
        <f>G161+G171+G176</f>
        <v>196.64999999999998</v>
      </c>
      <c r="H177" s="84">
        <f>H161+H171+H176</f>
        <v>1598.06</v>
      </c>
      <c r="I177" s="86"/>
    </row>
    <row r="178" spans="1:10" ht="11.1" customHeight="1" x14ac:dyDescent="0.2">
      <c r="A178" s="3"/>
      <c r="B178" s="3"/>
      <c r="C178" s="3"/>
      <c r="D178" s="3"/>
      <c r="E178" s="3"/>
      <c r="F178" s="3"/>
      <c r="G178" s="3"/>
      <c r="H178" s="31"/>
      <c r="I178" s="79"/>
    </row>
    <row r="179" spans="1:10" ht="21.95" customHeight="1" x14ac:dyDescent="0.2">
      <c r="A179" s="219" t="s">
        <v>1</v>
      </c>
      <c r="B179" s="219" t="s">
        <v>2</v>
      </c>
      <c r="C179" s="219"/>
      <c r="D179" s="219" t="s">
        <v>3</v>
      </c>
      <c r="E179" s="213" t="s">
        <v>4</v>
      </c>
      <c r="F179" s="213"/>
      <c r="G179" s="213"/>
      <c r="H179" s="216" t="s">
        <v>5</v>
      </c>
      <c r="I179" s="201" t="s">
        <v>75</v>
      </c>
    </row>
    <row r="180" spans="1:10" ht="21.95" customHeight="1" x14ac:dyDescent="0.2">
      <c r="A180" s="303"/>
      <c r="B180" s="300"/>
      <c r="C180" s="305"/>
      <c r="D180" s="303"/>
      <c r="E180" s="52" t="s">
        <v>6</v>
      </c>
      <c r="F180" s="52" t="s">
        <v>7</v>
      </c>
      <c r="G180" s="52" t="s">
        <v>8</v>
      </c>
      <c r="H180" s="300"/>
      <c r="I180" s="202"/>
    </row>
    <row r="181" spans="1:10" ht="11.1" customHeight="1" x14ac:dyDescent="0.2">
      <c r="A181" s="17" t="s">
        <v>0</v>
      </c>
      <c r="B181" s="304" t="s">
        <v>9</v>
      </c>
      <c r="C181" s="304"/>
      <c r="D181" s="17" t="s">
        <v>10</v>
      </c>
      <c r="E181" s="17" t="s">
        <v>11</v>
      </c>
      <c r="F181" s="17" t="s">
        <v>12</v>
      </c>
      <c r="G181" s="17" t="s">
        <v>13</v>
      </c>
      <c r="H181" s="80" t="s">
        <v>14</v>
      </c>
      <c r="I181" s="152">
        <v>8</v>
      </c>
    </row>
    <row r="182" spans="1:10" ht="11.1" customHeight="1" x14ac:dyDescent="0.2">
      <c r="A182" s="98" t="s">
        <v>98</v>
      </c>
      <c r="B182" s="123"/>
      <c r="C182" s="123"/>
      <c r="D182" s="123"/>
      <c r="E182" s="123"/>
      <c r="F182" s="123"/>
      <c r="G182" s="123"/>
      <c r="H182" s="123"/>
      <c r="I182" s="79"/>
    </row>
    <row r="183" spans="1:10" ht="11.1" customHeight="1" x14ac:dyDescent="0.2">
      <c r="A183" s="214" t="s">
        <v>100</v>
      </c>
      <c r="B183" s="215"/>
      <c r="C183" s="215"/>
      <c r="D183" s="215"/>
      <c r="E183" s="215"/>
      <c r="F183" s="215"/>
      <c r="G183" s="215"/>
      <c r="H183" s="215"/>
      <c r="I183" s="181"/>
    </row>
    <row r="184" spans="1:10" ht="11.1" customHeight="1" x14ac:dyDescent="0.2">
      <c r="A184" s="177"/>
      <c r="B184" s="177"/>
      <c r="C184" s="177"/>
      <c r="D184" s="177"/>
      <c r="E184" s="177"/>
      <c r="F184" s="177"/>
      <c r="G184" s="177"/>
      <c r="H184" s="177"/>
      <c r="I184" s="181"/>
    </row>
    <row r="185" spans="1:10" ht="21.75" customHeight="1" x14ac:dyDescent="0.2">
      <c r="A185" s="298" t="s">
        <v>70</v>
      </c>
      <c r="B185" s="263" t="s">
        <v>128</v>
      </c>
      <c r="C185" s="264"/>
      <c r="D185" s="179">
        <v>40</v>
      </c>
      <c r="E185" s="179">
        <v>2.36</v>
      </c>
      <c r="F185" s="179">
        <v>7.49</v>
      </c>
      <c r="G185" s="179">
        <v>14.89</v>
      </c>
      <c r="H185" s="179">
        <v>136</v>
      </c>
      <c r="I185" s="179">
        <v>1</v>
      </c>
    </row>
    <row r="186" spans="1:10" ht="21.95" customHeight="1" x14ac:dyDescent="0.2">
      <c r="A186" s="207"/>
      <c r="B186" s="309" t="s">
        <v>43</v>
      </c>
      <c r="C186" s="309"/>
      <c r="D186" s="178">
        <v>160</v>
      </c>
      <c r="E186" s="174">
        <v>8.85</v>
      </c>
      <c r="F186" s="174">
        <v>9.5500000000000007</v>
      </c>
      <c r="G186" s="174">
        <v>39.86</v>
      </c>
      <c r="H186" s="175">
        <v>280</v>
      </c>
      <c r="I186" s="158">
        <v>171</v>
      </c>
    </row>
    <row r="187" spans="1:10" ht="21.95" customHeight="1" x14ac:dyDescent="0.2">
      <c r="A187" s="207"/>
      <c r="B187" s="198" t="s">
        <v>86</v>
      </c>
      <c r="C187" s="198"/>
      <c r="D187" s="73">
        <v>100</v>
      </c>
      <c r="E187" s="15">
        <v>17.36</v>
      </c>
      <c r="F187" s="15">
        <v>9.5</v>
      </c>
      <c r="G187" s="15">
        <v>16.399999999999999</v>
      </c>
      <c r="H187" s="19">
        <v>220</v>
      </c>
      <c r="I187" s="100">
        <v>294</v>
      </c>
    </row>
    <row r="188" spans="1:10" ht="11.1" customHeight="1" x14ac:dyDescent="0.2">
      <c r="A188" s="207"/>
      <c r="B188" s="237" t="s">
        <v>135</v>
      </c>
      <c r="C188" s="238"/>
      <c r="D188" s="15">
        <v>200</v>
      </c>
      <c r="E188" s="15">
        <v>2.94</v>
      </c>
      <c r="F188" s="15">
        <v>1.99</v>
      </c>
      <c r="G188" s="15">
        <v>20.9</v>
      </c>
      <c r="H188" s="19">
        <v>113.4</v>
      </c>
      <c r="I188" s="187">
        <v>380</v>
      </c>
    </row>
    <row r="189" spans="1:10" ht="11.1" customHeight="1" x14ac:dyDescent="0.2">
      <c r="A189" s="207"/>
      <c r="B189" s="218" t="s">
        <v>15</v>
      </c>
      <c r="C189" s="218"/>
      <c r="D189" s="153">
        <v>30</v>
      </c>
      <c r="E189" s="15">
        <v>2.37</v>
      </c>
      <c r="F189" s="15">
        <v>0.3</v>
      </c>
      <c r="G189" s="15">
        <v>14.49</v>
      </c>
      <c r="H189" s="19">
        <v>70.14</v>
      </c>
      <c r="I189" s="154" t="s">
        <v>28</v>
      </c>
    </row>
    <row r="190" spans="1:10" ht="14.25" customHeight="1" x14ac:dyDescent="0.2">
      <c r="A190" s="227" t="s">
        <v>68</v>
      </c>
      <c r="B190" s="228"/>
      <c r="C190" s="229"/>
      <c r="D190" s="132">
        <f>SUM(D185:D189)</f>
        <v>530</v>
      </c>
      <c r="E190" s="132">
        <f t="shared" ref="E190:H190" si="6">SUM(E185:E189)</f>
        <v>33.880000000000003</v>
      </c>
      <c r="F190" s="132">
        <f t="shared" si="6"/>
        <v>28.83</v>
      </c>
      <c r="G190" s="132">
        <f t="shared" si="6"/>
        <v>106.54</v>
      </c>
      <c r="H190" s="132">
        <f t="shared" si="6"/>
        <v>819.54</v>
      </c>
      <c r="I190" s="79"/>
    </row>
    <row r="191" spans="1:10" ht="12" customHeight="1" x14ac:dyDescent="0.2">
      <c r="A191" s="214" t="s">
        <v>55</v>
      </c>
      <c r="B191" s="215"/>
      <c r="C191" s="215"/>
      <c r="D191" s="215"/>
      <c r="E191" s="215"/>
      <c r="F191" s="215"/>
      <c r="G191" s="215"/>
      <c r="H191" s="215"/>
      <c r="I191" s="100"/>
    </row>
    <row r="192" spans="1:10" ht="24" customHeight="1" x14ac:dyDescent="0.2">
      <c r="A192" s="284" t="s">
        <v>69</v>
      </c>
      <c r="B192" s="256" t="s">
        <v>49</v>
      </c>
      <c r="C192" s="256"/>
      <c r="D192" s="186">
        <v>100</v>
      </c>
      <c r="E192" s="15">
        <v>1.4</v>
      </c>
      <c r="F192" s="15">
        <v>10.039999999999999</v>
      </c>
      <c r="G192" s="15">
        <v>7.29</v>
      </c>
      <c r="H192" s="19">
        <v>125.1</v>
      </c>
      <c r="I192" s="186">
        <v>67</v>
      </c>
      <c r="J192" t="s">
        <v>42</v>
      </c>
    </row>
    <row r="193" spans="1:10" ht="24" customHeight="1" x14ac:dyDescent="0.2">
      <c r="A193" s="307"/>
      <c r="B193" s="240" t="s">
        <v>90</v>
      </c>
      <c r="C193" s="241"/>
      <c r="D193" s="73">
        <v>200</v>
      </c>
      <c r="E193" s="15">
        <v>6.88</v>
      </c>
      <c r="F193" s="15">
        <v>6.72</v>
      </c>
      <c r="G193" s="15">
        <v>11.46</v>
      </c>
      <c r="H193" s="19">
        <v>133.80000000000001</v>
      </c>
      <c r="I193" s="119">
        <v>87</v>
      </c>
      <c r="J193" s="166" t="s">
        <v>116</v>
      </c>
    </row>
    <row r="194" spans="1:10" ht="12.75" customHeight="1" x14ac:dyDescent="0.2">
      <c r="A194" s="308"/>
      <c r="B194" s="263" t="s">
        <v>123</v>
      </c>
      <c r="C194" s="264"/>
      <c r="D194" s="170">
        <v>100</v>
      </c>
      <c r="E194" s="170">
        <v>10.64</v>
      </c>
      <c r="F194" s="170">
        <v>28.19</v>
      </c>
      <c r="G194" s="170">
        <v>2.89</v>
      </c>
      <c r="H194" s="170">
        <v>309</v>
      </c>
      <c r="I194" s="170">
        <v>260</v>
      </c>
    </row>
    <row r="195" spans="1:10" ht="12.75" customHeight="1" x14ac:dyDescent="0.2">
      <c r="A195" s="308"/>
      <c r="B195" s="257" t="s">
        <v>17</v>
      </c>
      <c r="C195" s="257"/>
      <c r="D195" s="15">
        <v>150</v>
      </c>
      <c r="E195" s="15">
        <v>5.52</v>
      </c>
      <c r="F195" s="15">
        <v>4.5199999999999996</v>
      </c>
      <c r="G195" s="15">
        <v>25.33</v>
      </c>
      <c r="H195" s="19">
        <v>168.45</v>
      </c>
      <c r="I195" s="185">
        <v>309</v>
      </c>
    </row>
    <row r="196" spans="1:10" ht="21.75" customHeight="1" x14ac:dyDescent="0.2">
      <c r="A196" s="285"/>
      <c r="B196" s="302" t="s">
        <v>52</v>
      </c>
      <c r="C196" s="302"/>
      <c r="D196" s="21">
        <v>200</v>
      </c>
      <c r="E196" s="21">
        <v>0.6</v>
      </c>
      <c r="F196" s="21">
        <v>0.4</v>
      </c>
      <c r="G196" s="21">
        <v>32.6</v>
      </c>
      <c r="H196" s="22">
        <v>136.4</v>
      </c>
      <c r="I196" s="100">
        <v>389</v>
      </c>
    </row>
    <row r="197" spans="1:10" ht="11.1" customHeight="1" x14ac:dyDescent="0.2">
      <c r="A197" s="286"/>
      <c r="B197" s="222" t="s">
        <v>19</v>
      </c>
      <c r="C197" s="222"/>
      <c r="D197" s="151">
        <v>48</v>
      </c>
      <c r="E197" s="20">
        <v>3.03</v>
      </c>
      <c r="F197" s="20">
        <v>0.53</v>
      </c>
      <c r="G197" s="20">
        <v>23.73</v>
      </c>
      <c r="H197" s="16">
        <v>120.23</v>
      </c>
      <c r="I197" s="150" t="s">
        <v>28</v>
      </c>
    </row>
    <row r="198" spans="1:10" ht="11.1" customHeight="1" x14ac:dyDescent="0.2">
      <c r="A198" s="203" t="s">
        <v>41</v>
      </c>
      <c r="B198" s="204"/>
      <c r="C198" s="205"/>
      <c r="D198" s="114">
        <f>SUM(D192:D197)</f>
        <v>798</v>
      </c>
      <c r="E198" s="37">
        <f>SUM(E192:E197)</f>
        <v>28.070000000000004</v>
      </c>
      <c r="F198" s="37">
        <f>SUM(F192:F197)</f>
        <v>50.4</v>
      </c>
      <c r="G198" s="37">
        <f>SUM(G192:G197)</f>
        <v>103.3</v>
      </c>
      <c r="H198" s="84">
        <f>SUM(H192:H197)</f>
        <v>992.9799999999999</v>
      </c>
      <c r="I198" s="79"/>
    </row>
    <row r="199" spans="1:10" ht="11.1" customHeight="1" x14ac:dyDescent="0.2">
      <c r="A199" s="214"/>
      <c r="B199" s="215"/>
      <c r="C199" s="215"/>
      <c r="D199" s="215"/>
      <c r="E199" s="215"/>
      <c r="F199" s="215"/>
      <c r="G199" s="215"/>
      <c r="H199" s="215"/>
      <c r="I199" s="79"/>
    </row>
    <row r="200" spans="1:10" ht="24" customHeight="1" x14ac:dyDescent="0.2">
      <c r="A200" s="206" t="s">
        <v>71</v>
      </c>
      <c r="B200" s="218" t="s">
        <v>59</v>
      </c>
      <c r="C200" s="218"/>
      <c r="D200" s="55">
        <v>200</v>
      </c>
      <c r="E200" s="55">
        <v>5.8</v>
      </c>
      <c r="F200" s="55">
        <v>5</v>
      </c>
      <c r="G200" s="54">
        <v>8</v>
      </c>
      <c r="H200" s="90">
        <v>100</v>
      </c>
      <c r="I200" s="113">
        <v>386</v>
      </c>
    </row>
    <row r="201" spans="1:10" ht="11.1" customHeight="1" x14ac:dyDescent="0.2">
      <c r="A201" s="207"/>
      <c r="B201" s="211" t="s">
        <v>58</v>
      </c>
      <c r="C201" s="212"/>
      <c r="D201" s="21">
        <v>100</v>
      </c>
      <c r="E201" s="21">
        <v>13.08</v>
      </c>
      <c r="F201" s="21">
        <v>6.06</v>
      </c>
      <c r="G201" s="21">
        <v>38.68</v>
      </c>
      <c r="H201" s="22">
        <v>262</v>
      </c>
      <c r="I201" s="113">
        <v>440</v>
      </c>
    </row>
    <row r="202" spans="1:10" ht="13.5" customHeight="1" x14ac:dyDescent="0.2">
      <c r="A202" s="208" t="s">
        <v>73</v>
      </c>
      <c r="B202" s="209"/>
      <c r="C202" s="210"/>
      <c r="D202" s="127">
        <f>SUM(D200:D201)</f>
        <v>300</v>
      </c>
      <c r="E202" s="37">
        <f>E200+E201</f>
        <v>18.88</v>
      </c>
      <c r="F202" s="37">
        <f t="shared" ref="F202:H202" si="7">F200+F201</f>
        <v>11.059999999999999</v>
      </c>
      <c r="G202" s="37">
        <f t="shared" si="7"/>
        <v>46.68</v>
      </c>
      <c r="H202" s="84">
        <f t="shared" si="7"/>
        <v>362</v>
      </c>
      <c r="I202" s="79"/>
    </row>
    <row r="203" spans="1:10" s="1" customFormat="1" ht="12.75" customHeight="1" x14ac:dyDescent="0.2">
      <c r="A203" s="282" t="s">
        <v>20</v>
      </c>
      <c r="B203" s="282"/>
      <c r="C203" s="282"/>
      <c r="D203" s="283"/>
      <c r="E203" s="56">
        <f>E190+E198+E202</f>
        <v>80.83</v>
      </c>
      <c r="F203" s="56">
        <f>F190+F198+F202</f>
        <v>90.289999999999992</v>
      </c>
      <c r="G203" s="56">
        <f>G190+G198+G202</f>
        <v>256.52</v>
      </c>
      <c r="H203" s="91">
        <f>H190+H198+H202</f>
        <v>2174.52</v>
      </c>
      <c r="I203" s="86"/>
    </row>
    <row r="204" spans="1:10" ht="11.1" customHeight="1" x14ac:dyDescent="0.2">
      <c r="A204" s="5"/>
      <c r="B204" s="3"/>
      <c r="C204" s="3"/>
      <c r="D204" s="3"/>
      <c r="E204" s="3"/>
      <c r="F204" s="3"/>
      <c r="G204" s="3"/>
      <c r="H204" s="31"/>
      <c r="I204" s="79"/>
    </row>
    <row r="205" spans="1:10" ht="21.95" customHeight="1" x14ac:dyDescent="0.2">
      <c r="A205" s="219" t="s">
        <v>53</v>
      </c>
      <c r="B205" s="219" t="s">
        <v>2</v>
      </c>
      <c r="C205" s="219"/>
      <c r="D205" s="219" t="s">
        <v>3</v>
      </c>
      <c r="E205" s="213" t="s">
        <v>4</v>
      </c>
      <c r="F205" s="213"/>
      <c r="G205" s="213"/>
      <c r="H205" s="216" t="s">
        <v>5</v>
      </c>
      <c r="I205" s="201" t="s">
        <v>75</v>
      </c>
    </row>
    <row r="206" spans="1:10" ht="21.95" customHeight="1" x14ac:dyDescent="0.2">
      <c r="A206" s="239"/>
      <c r="B206" s="217"/>
      <c r="C206" s="220"/>
      <c r="D206" s="239"/>
      <c r="E206" s="10" t="s">
        <v>6</v>
      </c>
      <c r="F206" s="10" t="s">
        <v>7</v>
      </c>
      <c r="G206" s="10" t="s">
        <v>8</v>
      </c>
      <c r="H206" s="217"/>
      <c r="I206" s="202"/>
    </row>
    <row r="207" spans="1:10" ht="11.1" customHeight="1" x14ac:dyDescent="0.2">
      <c r="A207" s="11" t="s">
        <v>0</v>
      </c>
      <c r="B207" s="236" t="s">
        <v>9</v>
      </c>
      <c r="C207" s="236"/>
      <c r="D207" s="11" t="s">
        <v>10</v>
      </c>
      <c r="E207" s="11" t="s">
        <v>11</v>
      </c>
      <c r="F207" s="11" t="s">
        <v>12</v>
      </c>
      <c r="G207" s="11" t="s">
        <v>13</v>
      </c>
      <c r="H207" s="12" t="s">
        <v>14</v>
      </c>
      <c r="I207" s="152">
        <v>8</v>
      </c>
    </row>
    <row r="208" spans="1:10" ht="11.1" customHeight="1" x14ac:dyDescent="0.2">
      <c r="A208" s="214" t="s">
        <v>98</v>
      </c>
      <c r="B208" s="215"/>
      <c r="C208" s="215"/>
      <c r="D208" s="215"/>
      <c r="E208" s="215"/>
      <c r="F208" s="215"/>
      <c r="G208" s="215"/>
      <c r="H208" s="215"/>
      <c r="I208" s="79"/>
    </row>
    <row r="209" spans="1:10" ht="11.1" customHeight="1" x14ac:dyDescent="0.2">
      <c r="A209" s="117" t="s">
        <v>101</v>
      </c>
      <c r="B209" s="118"/>
      <c r="C209" s="118"/>
      <c r="D209" s="118"/>
      <c r="E209" s="118"/>
      <c r="F209" s="118"/>
      <c r="G209" s="118"/>
      <c r="H209" s="118"/>
      <c r="I209" s="79"/>
    </row>
    <row r="210" spans="1:10" ht="21.75" customHeight="1" x14ac:dyDescent="0.2">
      <c r="A210" s="207"/>
      <c r="B210" s="221" t="s">
        <v>83</v>
      </c>
      <c r="C210" s="221"/>
      <c r="D210" s="15">
        <v>80</v>
      </c>
      <c r="E210" s="15">
        <v>10.050000000000001</v>
      </c>
      <c r="F210" s="15">
        <v>6.13</v>
      </c>
      <c r="G210" s="15">
        <v>22.8</v>
      </c>
      <c r="H210" s="16">
        <v>187</v>
      </c>
      <c r="I210" s="186">
        <v>5</v>
      </c>
    </row>
    <row r="211" spans="1:10" ht="25.5" customHeight="1" x14ac:dyDescent="0.2">
      <c r="A211" s="207"/>
      <c r="B211" s="221" t="s">
        <v>92</v>
      </c>
      <c r="C211" s="221"/>
      <c r="D211" s="15">
        <v>170</v>
      </c>
      <c r="E211" s="20">
        <v>23.2</v>
      </c>
      <c r="F211" s="20">
        <v>12.84</v>
      </c>
      <c r="G211" s="20">
        <v>34.64</v>
      </c>
      <c r="H211" s="16">
        <v>352</v>
      </c>
      <c r="I211" s="119">
        <v>227</v>
      </c>
      <c r="J211" s="169">
        <v>2008</v>
      </c>
    </row>
    <row r="212" spans="1:10" ht="11.1" customHeight="1" x14ac:dyDescent="0.2">
      <c r="A212" s="207"/>
      <c r="B212" s="200" t="s">
        <v>61</v>
      </c>
      <c r="C212" s="222"/>
      <c r="D212" s="184">
        <v>200</v>
      </c>
      <c r="E212" s="15">
        <v>0.2</v>
      </c>
      <c r="F212" s="15">
        <v>0.1</v>
      </c>
      <c r="G212" s="15">
        <v>15</v>
      </c>
      <c r="H212" s="78">
        <v>60</v>
      </c>
      <c r="I212" s="184">
        <v>430</v>
      </c>
      <c r="J212" s="168">
        <v>2008</v>
      </c>
    </row>
    <row r="213" spans="1:10" ht="11.1" customHeight="1" x14ac:dyDescent="0.2">
      <c r="A213" s="207"/>
      <c r="B213" s="222" t="s">
        <v>19</v>
      </c>
      <c r="C213" s="222"/>
      <c r="D213" s="171">
        <v>24</v>
      </c>
      <c r="E213" s="156">
        <v>1.5</v>
      </c>
      <c r="F213" s="156">
        <v>0.26</v>
      </c>
      <c r="G213" s="156">
        <v>11.86</v>
      </c>
      <c r="H213" s="157">
        <v>60.11</v>
      </c>
      <c r="I213" s="158" t="s">
        <v>28</v>
      </c>
    </row>
    <row r="214" spans="1:10" ht="11.1" customHeight="1" x14ac:dyDescent="0.2">
      <c r="A214" s="294"/>
      <c r="B214" s="221" t="s">
        <v>15</v>
      </c>
      <c r="C214" s="221"/>
      <c r="D214" s="171">
        <v>40</v>
      </c>
      <c r="E214" s="15">
        <v>3.16</v>
      </c>
      <c r="F214" s="15">
        <v>0.4</v>
      </c>
      <c r="G214" s="15">
        <v>19.32</v>
      </c>
      <c r="H214" s="19">
        <v>93.52</v>
      </c>
      <c r="I214" s="170" t="s">
        <v>28</v>
      </c>
    </row>
    <row r="215" spans="1:10" ht="11.25" customHeight="1" x14ac:dyDescent="0.2">
      <c r="A215" s="268" t="s">
        <v>68</v>
      </c>
      <c r="B215" s="269"/>
      <c r="C215" s="299"/>
      <c r="D215" s="133">
        <f>SUM(D210:D214)</f>
        <v>514</v>
      </c>
      <c r="E215" s="23">
        <f>SUM(E210:E214)</f>
        <v>38.11</v>
      </c>
      <c r="F215" s="23">
        <f>SUM(F210:F214)</f>
        <v>19.73</v>
      </c>
      <c r="G215" s="23">
        <f>SUM(G210:G214)</f>
        <v>103.62</v>
      </c>
      <c r="H215" s="82">
        <f>SUM(H210:H214)</f>
        <v>752.63</v>
      </c>
      <c r="I215" s="79"/>
    </row>
    <row r="216" spans="1:10" ht="11.1" customHeight="1" x14ac:dyDescent="0.2">
      <c r="A216" s="214"/>
      <c r="B216" s="215"/>
      <c r="C216" s="215"/>
      <c r="D216" s="215"/>
      <c r="E216" s="215"/>
      <c r="F216" s="215"/>
      <c r="G216" s="215"/>
      <c r="H216" s="215"/>
      <c r="I216" s="79"/>
    </row>
    <row r="217" spans="1:10" ht="14.25" customHeight="1" x14ac:dyDescent="0.2">
      <c r="A217" s="284" t="s">
        <v>69</v>
      </c>
      <c r="B217" s="221" t="s">
        <v>50</v>
      </c>
      <c r="C217" s="221"/>
      <c r="D217" s="73">
        <v>100</v>
      </c>
      <c r="E217" s="15">
        <v>1.41</v>
      </c>
      <c r="F217" s="15">
        <v>6.01</v>
      </c>
      <c r="G217" s="15">
        <v>8.26</v>
      </c>
      <c r="H217" s="19">
        <v>92.8</v>
      </c>
      <c r="I217" s="119">
        <v>52</v>
      </c>
    </row>
    <row r="218" spans="1:10" ht="16.5" customHeight="1" x14ac:dyDescent="0.2">
      <c r="A218" s="285"/>
      <c r="B218" s="221" t="s">
        <v>108</v>
      </c>
      <c r="C218" s="221"/>
      <c r="D218" s="184">
        <v>250</v>
      </c>
      <c r="E218" s="15">
        <v>2.7</v>
      </c>
      <c r="F218" s="15">
        <v>4.3</v>
      </c>
      <c r="G218" s="15">
        <v>16.8</v>
      </c>
      <c r="H218" s="19">
        <v>117</v>
      </c>
      <c r="I218" s="185">
        <v>91</v>
      </c>
    </row>
    <row r="219" spans="1:10" ht="15.75" customHeight="1" x14ac:dyDescent="0.2">
      <c r="A219" s="285"/>
      <c r="B219" s="221" t="s">
        <v>124</v>
      </c>
      <c r="C219" s="221"/>
      <c r="D219" s="11">
        <v>100</v>
      </c>
      <c r="E219" s="15">
        <v>16.399999999999999</v>
      </c>
      <c r="F219" s="15">
        <v>6.6</v>
      </c>
      <c r="G219" s="15">
        <v>6</v>
      </c>
      <c r="H219" s="19">
        <v>150</v>
      </c>
      <c r="I219" s="119">
        <v>241</v>
      </c>
      <c r="J219" s="168">
        <v>2008</v>
      </c>
    </row>
    <row r="220" spans="1:10" ht="15.75" customHeight="1" x14ac:dyDescent="0.2">
      <c r="A220" s="285"/>
      <c r="B220" s="211" t="s">
        <v>54</v>
      </c>
      <c r="C220" s="212"/>
      <c r="D220" s="11">
        <v>155</v>
      </c>
      <c r="E220" s="15">
        <v>3.1</v>
      </c>
      <c r="F220" s="15">
        <v>8.43</v>
      </c>
      <c r="G220" s="15">
        <v>18.54</v>
      </c>
      <c r="H220" s="19">
        <v>170.25</v>
      </c>
      <c r="I220" s="119">
        <v>312</v>
      </c>
    </row>
    <row r="221" spans="1:10" ht="11.1" customHeight="1" x14ac:dyDescent="0.2">
      <c r="A221" s="285"/>
      <c r="B221" s="221" t="s">
        <v>29</v>
      </c>
      <c r="C221" s="221"/>
      <c r="D221" s="14">
        <v>100</v>
      </c>
      <c r="E221" s="20">
        <v>0.4</v>
      </c>
      <c r="F221" s="20">
        <v>0.4</v>
      </c>
      <c r="G221" s="20">
        <v>9.8000000000000007</v>
      </c>
      <c r="H221" s="16">
        <v>47</v>
      </c>
      <c r="I221" s="119">
        <v>338</v>
      </c>
    </row>
    <row r="222" spans="1:10" ht="24.75" customHeight="1" x14ac:dyDescent="0.2">
      <c r="A222" s="285"/>
      <c r="B222" s="257" t="s">
        <v>35</v>
      </c>
      <c r="C222" s="257"/>
      <c r="D222" s="15">
        <v>200</v>
      </c>
      <c r="E222" s="20">
        <v>0.16</v>
      </c>
      <c r="F222" s="20">
        <v>0.12</v>
      </c>
      <c r="G222" s="20">
        <v>24.08</v>
      </c>
      <c r="H222" s="16">
        <v>98</v>
      </c>
      <c r="I222" s="119">
        <v>372</v>
      </c>
      <c r="J222" s="166" t="s">
        <v>116</v>
      </c>
    </row>
    <row r="223" spans="1:10" ht="15" customHeight="1" x14ac:dyDescent="0.2">
      <c r="A223" s="285"/>
      <c r="B223" s="238" t="s">
        <v>15</v>
      </c>
      <c r="C223" s="257"/>
      <c r="D223" s="153">
        <v>40</v>
      </c>
      <c r="E223" s="15">
        <v>3.16</v>
      </c>
      <c r="F223" s="15">
        <v>0.4</v>
      </c>
      <c r="G223" s="15">
        <v>19.32</v>
      </c>
      <c r="H223" s="19">
        <v>93.52</v>
      </c>
      <c r="I223" s="154" t="s">
        <v>28</v>
      </c>
    </row>
    <row r="224" spans="1:10" s="1" customFormat="1" ht="11.1" customHeight="1" x14ac:dyDescent="0.2">
      <c r="A224" s="286"/>
      <c r="B224" s="222" t="s">
        <v>19</v>
      </c>
      <c r="C224" s="222"/>
      <c r="D224" s="171">
        <v>24</v>
      </c>
      <c r="E224" s="156">
        <v>1.5</v>
      </c>
      <c r="F224" s="156">
        <v>0.26</v>
      </c>
      <c r="G224" s="156">
        <v>11.86</v>
      </c>
      <c r="H224" s="157">
        <v>60.11</v>
      </c>
      <c r="I224" s="158" t="s">
        <v>28</v>
      </c>
    </row>
    <row r="225" spans="1:9" ht="11.1" customHeight="1" x14ac:dyDescent="0.2">
      <c r="A225" s="203" t="s">
        <v>72</v>
      </c>
      <c r="B225" s="204"/>
      <c r="C225" s="205"/>
      <c r="D225" s="104">
        <f>SUM(D217:D224)</f>
        <v>969</v>
      </c>
      <c r="E225" s="23">
        <f>SUM(E217:E224)</f>
        <v>28.83</v>
      </c>
      <c r="F225" s="23">
        <f>SUM(F217:F224)</f>
        <v>26.519999999999996</v>
      </c>
      <c r="G225" s="23">
        <f>SUM(G217:G224)</f>
        <v>114.66000000000001</v>
      </c>
      <c r="H225" s="82">
        <f>SUM(H217:H224)</f>
        <v>828.68</v>
      </c>
      <c r="I225" s="79"/>
    </row>
    <row r="226" spans="1:9" ht="11.1" customHeight="1" x14ac:dyDescent="0.2">
      <c r="A226" s="214"/>
      <c r="B226" s="215"/>
      <c r="C226" s="215"/>
      <c r="D226" s="215"/>
      <c r="E226" s="215"/>
      <c r="F226" s="215"/>
      <c r="G226" s="215"/>
      <c r="H226" s="215"/>
      <c r="I226" s="79"/>
    </row>
    <row r="227" spans="1:9" ht="27.75" customHeight="1" x14ac:dyDescent="0.2">
      <c r="A227" s="206" t="s">
        <v>71</v>
      </c>
      <c r="B227" s="211" t="s">
        <v>51</v>
      </c>
      <c r="C227" s="212"/>
      <c r="D227" s="15">
        <v>200</v>
      </c>
      <c r="E227" s="21">
        <v>1.4</v>
      </c>
      <c r="F227" s="21">
        <v>0.4</v>
      </c>
      <c r="G227" s="21">
        <v>22.8</v>
      </c>
      <c r="H227" s="22">
        <v>100.4</v>
      </c>
      <c r="I227" s="186" t="s">
        <v>18</v>
      </c>
    </row>
    <row r="228" spans="1:9" ht="10.5" customHeight="1" x14ac:dyDescent="0.2">
      <c r="A228" s="207"/>
      <c r="B228" s="263" t="s">
        <v>121</v>
      </c>
      <c r="C228" s="267"/>
      <c r="D228" s="170">
        <v>100</v>
      </c>
      <c r="E228" s="170">
        <v>9.2799999999999994</v>
      </c>
      <c r="F228" s="170">
        <v>1.95</v>
      </c>
      <c r="G228" s="170">
        <v>46.9</v>
      </c>
      <c r="H228" s="80">
        <v>242</v>
      </c>
      <c r="I228" s="170">
        <v>434</v>
      </c>
    </row>
    <row r="229" spans="1:9" ht="11.1" customHeight="1" x14ac:dyDescent="0.2">
      <c r="A229" s="164"/>
    </row>
    <row r="230" spans="1:9" ht="19.5" customHeight="1" x14ac:dyDescent="0.2">
      <c r="A230" s="208" t="s">
        <v>73</v>
      </c>
      <c r="B230" s="209"/>
      <c r="C230" s="210"/>
      <c r="D230" s="104">
        <f>SUM(D227:D229)</f>
        <v>300</v>
      </c>
      <c r="E230" s="23">
        <f>E227+E228</f>
        <v>10.68</v>
      </c>
      <c r="F230" s="23">
        <f t="shared" ref="F230:I230" si="8">F227+F228</f>
        <v>2.35</v>
      </c>
      <c r="G230" s="23">
        <f t="shared" si="8"/>
        <v>69.7</v>
      </c>
      <c r="H230" s="23">
        <f t="shared" si="8"/>
        <v>342.4</v>
      </c>
      <c r="I230" s="23">
        <f t="shared" si="8"/>
        <v>823</v>
      </c>
    </row>
    <row r="231" spans="1:9" ht="18.75" customHeight="1" x14ac:dyDescent="0.2">
      <c r="A231" s="282" t="s">
        <v>95</v>
      </c>
      <c r="B231" s="282"/>
      <c r="C231" s="282"/>
      <c r="D231" s="283"/>
      <c r="E231" s="176">
        <f>E211+E225+E227</f>
        <v>53.43</v>
      </c>
      <c r="F231" s="176">
        <f>F215+F225+F230</f>
        <v>48.6</v>
      </c>
      <c r="G231" s="24">
        <f>G215+G225+G230</f>
        <v>287.98</v>
      </c>
      <c r="H231" s="24">
        <f>H215+H225+H230</f>
        <v>1923.71</v>
      </c>
      <c r="I231" s="24">
        <f>I215+I225+I230</f>
        <v>823</v>
      </c>
    </row>
    <row r="232" spans="1:9" ht="12.75" customHeight="1" x14ac:dyDescent="0.2">
      <c r="A232" s="5"/>
      <c r="B232" s="3"/>
      <c r="C232" s="3" t="s">
        <v>42</v>
      </c>
      <c r="D232" s="3"/>
      <c r="E232" s="3"/>
      <c r="F232" s="3"/>
      <c r="G232" s="3"/>
      <c r="H232" s="31"/>
      <c r="I232" s="79"/>
    </row>
    <row r="233" spans="1:9" ht="11.1" customHeight="1" x14ac:dyDescent="0.2">
      <c r="A233" s="219" t="s">
        <v>1</v>
      </c>
      <c r="B233" s="219" t="s">
        <v>2</v>
      </c>
      <c r="C233" s="219"/>
      <c r="D233" s="219" t="s">
        <v>3</v>
      </c>
      <c r="E233" s="213" t="s">
        <v>4</v>
      </c>
      <c r="F233" s="213"/>
      <c r="G233" s="213"/>
      <c r="H233" s="216" t="s">
        <v>5</v>
      </c>
      <c r="I233" s="201" t="s">
        <v>75</v>
      </c>
    </row>
    <row r="234" spans="1:9" ht="11.1" customHeight="1" x14ac:dyDescent="0.2">
      <c r="A234" s="239"/>
      <c r="B234" s="217"/>
      <c r="C234" s="220"/>
      <c r="D234" s="239"/>
      <c r="E234" s="10" t="s">
        <v>6</v>
      </c>
      <c r="F234" s="10" t="s">
        <v>7</v>
      </c>
      <c r="G234" s="10" t="s">
        <v>8</v>
      </c>
      <c r="H234" s="217"/>
      <c r="I234" s="202"/>
    </row>
    <row r="235" spans="1:9" ht="11.25" customHeight="1" x14ac:dyDescent="0.2">
      <c r="A235" s="11" t="s">
        <v>0</v>
      </c>
      <c r="B235" s="236" t="s">
        <v>9</v>
      </c>
      <c r="C235" s="236"/>
      <c r="D235" s="11" t="s">
        <v>10</v>
      </c>
      <c r="E235" s="11" t="s">
        <v>11</v>
      </c>
      <c r="F235" s="11" t="s">
        <v>12</v>
      </c>
      <c r="G235" s="11" t="s">
        <v>13</v>
      </c>
      <c r="H235" s="12" t="s">
        <v>14</v>
      </c>
      <c r="I235" s="152">
        <v>8</v>
      </c>
    </row>
    <row r="236" spans="1:9" ht="14.25" customHeight="1" x14ac:dyDescent="0.2">
      <c r="A236" s="214" t="s">
        <v>98</v>
      </c>
      <c r="B236" s="215"/>
      <c r="C236" s="215"/>
      <c r="D236" s="215"/>
      <c r="E236" s="215"/>
      <c r="F236" s="215"/>
      <c r="G236" s="215"/>
      <c r="H236" s="215"/>
      <c r="I236" s="79"/>
    </row>
    <row r="237" spans="1:9" ht="14.25" customHeight="1" x14ac:dyDescent="0.2">
      <c r="A237" s="117" t="s">
        <v>102</v>
      </c>
      <c r="B237" s="118"/>
      <c r="C237" s="118"/>
      <c r="D237" s="118"/>
      <c r="E237" s="118"/>
      <c r="F237" s="118"/>
      <c r="G237" s="118"/>
      <c r="H237" s="118"/>
      <c r="I237" s="101"/>
    </row>
    <row r="238" spans="1:9" ht="23.25" customHeight="1" x14ac:dyDescent="0.2">
      <c r="A238" s="225" t="s">
        <v>70</v>
      </c>
      <c r="B238" s="221" t="s">
        <v>132</v>
      </c>
      <c r="C238" s="221"/>
      <c r="D238" s="186">
        <v>50</v>
      </c>
      <c r="E238" s="15">
        <v>6.16</v>
      </c>
      <c r="F238" s="15">
        <v>7.79</v>
      </c>
      <c r="G238" s="15">
        <v>14.83</v>
      </c>
      <c r="H238" s="19">
        <v>154</v>
      </c>
      <c r="I238" s="187">
        <v>3</v>
      </c>
    </row>
    <row r="239" spans="1:9" ht="23.25" customHeight="1" x14ac:dyDescent="0.2">
      <c r="A239" s="207"/>
      <c r="B239" s="221" t="s">
        <v>62</v>
      </c>
      <c r="C239" s="221"/>
      <c r="D239" s="15">
        <v>210</v>
      </c>
      <c r="E239" s="15">
        <v>7.31</v>
      </c>
      <c r="F239" s="15">
        <v>10.98</v>
      </c>
      <c r="G239" s="15">
        <v>39.200000000000003</v>
      </c>
      <c r="H239" s="19">
        <v>286</v>
      </c>
      <c r="I239" s="192">
        <v>182</v>
      </c>
    </row>
    <row r="240" spans="1:9" ht="23.25" customHeight="1" x14ac:dyDescent="0.2">
      <c r="A240" s="207"/>
      <c r="B240" s="221" t="s">
        <v>36</v>
      </c>
      <c r="C240" s="221"/>
      <c r="D240" s="15">
        <v>100</v>
      </c>
      <c r="E240" s="15">
        <v>0.4</v>
      </c>
      <c r="F240" s="15">
        <v>0.3</v>
      </c>
      <c r="G240" s="15">
        <v>10.3</v>
      </c>
      <c r="H240" s="19">
        <v>47</v>
      </c>
      <c r="I240" s="119">
        <v>338</v>
      </c>
    </row>
    <row r="241" spans="1:10" ht="11.1" customHeight="1" x14ac:dyDescent="0.2">
      <c r="A241" s="207"/>
      <c r="B241" s="257" t="s">
        <v>23</v>
      </c>
      <c r="C241" s="257"/>
      <c r="D241" s="18">
        <v>207</v>
      </c>
      <c r="E241" s="25">
        <v>0.3</v>
      </c>
      <c r="F241" s="25">
        <v>0.1</v>
      </c>
      <c r="G241" s="25">
        <v>15.2</v>
      </c>
      <c r="H241" s="33">
        <v>62</v>
      </c>
      <c r="I241" s="32">
        <v>431</v>
      </c>
      <c r="J241" s="189">
        <v>2008</v>
      </c>
    </row>
    <row r="242" spans="1:10" ht="12" customHeight="1" x14ac:dyDescent="0.2">
      <c r="A242" s="294"/>
      <c r="B242" s="211" t="s">
        <v>15</v>
      </c>
      <c r="C242" s="212"/>
      <c r="D242" s="61">
        <v>20</v>
      </c>
      <c r="E242" s="15">
        <v>1.58</v>
      </c>
      <c r="F242" s="15">
        <v>0.2</v>
      </c>
      <c r="G242" s="15">
        <v>9.66</v>
      </c>
      <c r="H242" s="19">
        <v>46.76</v>
      </c>
      <c r="I242" s="119" t="s">
        <v>28</v>
      </c>
    </row>
    <row r="243" spans="1:10" ht="15.75" customHeight="1" x14ac:dyDescent="0.2">
      <c r="A243" s="310" t="s">
        <v>68</v>
      </c>
      <c r="B243" s="311"/>
      <c r="C243" s="312"/>
      <c r="D243" s="134">
        <f>SUM(D238:D242)</f>
        <v>587</v>
      </c>
      <c r="E243" s="23">
        <f>SUM(E238:E242)</f>
        <v>15.75</v>
      </c>
      <c r="F243" s="23">
        <f>SUM(F238:F242)</f>
        <v>19.37</v>
      </c>
      <c r="G243" s="23">
        <f>SUM(G238:G242)</f>
        <v>89.19</v>
      </c>
      <c r="H243" s="82">
        <f>SUM(H238:H242)</f>
        <v>595.76</v>
      </c>
      <c r="I243" s="79"/>
    </row>
    <row r="244" spans="1:10" ht="9.75" customHeight="1" x14ac:dyDescent="0.2">
      <c r="A244" s="214"/>
      <c r="B244" s="215"/>
      <c r="C244" s="215"/>
      <c r="D244" s="215"/>
      <c r="E244" s="215"/>
      <c r="F244" s="215"/>
      <c r="G244" s="215"/>
      <c r="H244" s="215"/>
      <c r="I244" s="79"/>
    </row>
    <row r="245" spans="1:10" ht="24.75" customHeight="1" x14ac:dyDescent="0.2">
      <c r="A245" s="284" t="s">
        <v>69</v>
      </c>
      <c r="B245" s="221" t="s">
        <v>26</v>
      </c>
      <c r="C245" s="221"/>
      <c r="D245" s="15">
        <v>60</v>
      </c>
      <c r="E245" s="15">
        <v>0.79</v>
      </c>
      <c r="F245" s="15">
        <v>1.95</v>
      </c>
      <c r="G245" s="15">
        <v>3.88</v>
      </c>
      <c r="H245" s="19">
        <v>36.24</v>
      </c>
      <c r="I245" s="119">
        <v>45</v>
      </c>
    </row>
    <row r="246" spans="1:10" ht="12" customHeight="1" x14ac:dyDescent="0.2">
      <c r="A246" s="307"/>
      <c r="B246" s="199" t="s">
        <v>144</v>
      </c>
      <c r="C246" s="200"/>
      <c r="D246" s="15">
        <v>60</v>
      </c>
      <c r="E246" s="15">
        <v>1.02</v>
      </c>
      <c r="F246" s="15">
        <v>3</v>
      </c>
      <c r="G246" s="15">
        <v>5.07</v>
      </c>
      <c r="H246" s="19">
        <v>51.4</v>
      </c>
      <c r="I246" s="192">
        <v>47</v>
      </c>
    </row>
    <row r="247" spans="1:10" ht="9.75" customHeight="1" x14ac:dyDescent="0.2">
      <c r="A247" s="307"/>
      <c r="B247" s="221" t="s">
        <v>63</v>
      </c>
      <c r="C247" s="221"/>
      <c r="D247" s="11">
        <v>200</v>
      </c>
      <c r="E247" s="15">
        <v>6.24</v>
      </c>
      <c r="F247" s="15">
        <v>3.84</v>
      </c>
      <c r="G247" s="15">
        <v>12.57</v>
      </c>
      <c r="H247" s="19">
        <v>136.75</v>
      </c>
      <c r="I247" s="119">
        <v>119</v>
      </c>
    </row>
    <row r="248" spans="1:10" ht="9.75" customHeight="1" x14ac:dyDescent="0.2">
      <c r="A248" s="307"/>
      <c r="B248" s="295" t="s">
        <v>112</v>
      </c>
      <c r="C248" s="261"/>
      <c r="D248" s="18">
        <v>15</v>
      </c>
      <c r="E248" s="25">
        <v>3.51</v>
      </c>
      <c r="F248" s="25">
        <v>1.07</v>
      </c>
      <c r="G248" s="25">
        <v>0.05</v>
      </c>
      <c r="H248" s="33">
        <v>39.299999999999997</v>
      </c>
      <c r="I248" s="119">
        <v>288</v>
      </c>
    </row>
    <row r="249" spans="1:10" ht="9.75" customHeight="1" x14ac:dyDescent="0.2">
      <c r="A249" s="307"/>
      <c r="B249" s="237" t="s">
        <v>91</v>
      </c>
      <c r="C249" s="238"/>
      <c r="D249" s="188">
        <v>155</v>
      </c>
      <c r="E249" s="174">
        <v>3.69</v>
      </c>
      <c r="F249" s="174">
        <v>9</v>
      </c>
      <c r="G249" s="174">
        <v>36.75</v>
      </c>
      <c r="H249" s="175">
        <v>242.77</v>
      </c>
      <c r="I249" s="158">
        <v>342</v>
      </c>
    </row>
    <row r="250" spans="1:10" ht="9.75" customHeight="1" x14ac:dyDescent="0.2">
      <c r="A250" s="307"/>
      <c r="B250" s="221" t="s">
        <v>89</v>
      </c>
      <c r="C250" s="221"/>
      <c r="D250" s="186">
        <v>110</v>
      </c>
      <c r="E250" s="15">
        <v>15.75</v>
      </c>
      <c r="F250" s="15">
        <v>12.89</v>
      </c>
      <c r="G250" s="15">
        <v>3.52</v>
      </c>
      <c r="H250" s="19">
        <v>213.25</v>
      </c>
      <c r="I250" s="187">
        <v>255</v>
      </c>
    </row>
    <row r="251" spans="1:10" ht="24" customHeight="1" x14ac:dyDescent="0.2">
      <c r="A251" s="307"/>
      <c r="B251" s="221" t="s">
        <v>34</v>
      </c>
      <c r="C251" s="221"/>
      <c r="D251" s="15">
        <v>200</v>
      </c>
      <c r="E251" s="15">
        <v>0.16</v>
      </c>
      <c r="F251" s="15">
        <v>0.16</v>
      </c>
      <c r="G251" s="15">
        <v>23.88</v>
      </c>
      <c r="H251" s="19">
        <v>97.6</v>
      </c>
      <c r="I251" s="119">
        <v>372</v>
      </c>
      <c r="J251" s="166" t="s">
        <v>139</v>
      </c>
    </row>
    <row r="252" spans="1:10" ht="9.75" customHeight="1" x14ac:dyDescent="0.2">
      <c r="A252" s="313"/>
      <c r="B252" s="222" t="s">
        <v>19</v>
      </c>
      <c r="C252" s="222"/>
      <c r="D252" s="151">
        <v>48</v>
      </c>
      <c r="E252" s="20">
        <v>3.03</v>
      </c>
      <c r="F252" s="20">
        <v>0.53</v>
      </c>
      <c r="G252" s="20">
        <v>23.73</v>
      </c>
      <c r="H252" s="16">
        <v>120.23</v>
      </c>
      <c r="I252" s="150" t="s">
        <v>28</v>
      </c>
    </row>
    <row r="253" spans="1:10" ht="9.75" customHeight="1" x14ac:dyDescent="0.2">
      <c r="A253" s="203" t="s">
        <v>72</v>
      </c>
      <c r="B253" s="204"/>
      <c r="C253" s="205"/>
      <c r="D253" s="104">
        <f>SUM(D245:D252)</f>
        <v>848</v>
      </c>
      <c r="E253" s="24">
        <f>SUM(E245:E252)</f>
        <v>34.19</v>
      </c>
      <c r="F253" s="23">
        <f>SUM(F245:F252)</f>
        <v>32.44</v>
      </c>
      <c r="G253" s="23">
        <f>SUM(G245:G252)</f>
        <v>109.45</v>
      </c>
      <c r="H253" s="82">
        <f>SUM(H245:H252)</f>
        <v>937.54000000000008</v>
      </c>
      <c r="I253" s="79"/>
    </row>
    <row r="254" spans="1:10" ht="9.75" customHeight="1" x14ac:dyDescent="0.2">
      <c r="A254" s="214"/>
      <c r="B254" s="215"/>
      <c r="C254" s="215"/>
      <c r="D254" s="215"/>
      <c r="E254" s="215"/>
      <c r="F254" s="215"/>
      <c r="G254" s="215"/>
      <c r="H254" s="215"/>
      <c r="I254" s="79"/>
    </row>
    <row r="255" spans="1:10" ht="24.75" customHeight="1" x14ac:dyDescent="0.2">
      <c r="A255" s="206" t="s">
        <v>71</v>
      </c>
      <c r="B255" s="211" t="s">
        <v>44</v>
      </c>
      <c r="C255" s="212"/>
      <c r="D255" s="25">
        <v>200</v>
      </c>
      <c r="E255" s="41">
        <v>5.8</v>
      </c>
      <c r="F255" s="41">
        <v>5</v>
      </c>
      <c r="G255" s="42">
        <v>8</v>
      </c>
      <c r="H255" s="43">
        <v>100</v>
      </c>
      <c r="I255" s="116">
        <v>386</v>
      </c>
    </row>
    <row r="256" spans="1:10" ht="9.75" customHeight="1" x14ac:dyDescent="0.2">
      <c r="A256" s="207"/>
      <c r="B256" s="211" t="s">
        <v>57</v>
      </c>
      <c r="C256" s="212"/>
      <c r="D256" s="12">
        <v>100</v>
      </c>
      <c r="E256" s="53">
        <v>8.35</v>
      </c>
      <c r="F256" s="53">
        <v>3.2</v>
      </c>
      <c r="G256" s="53">
        <v>44.85</v>
      </c>
      <c r="H256" s="83">
        <v>241.67</v>
      </c>
      <c r="I256" s="73">
        <v>428</v>
      </c>
    </row>
    <row r="257" spans="1:10" ht="10.5" customHeight="1" x14ac:dyDescent="0.2">
      <c r="A257" s="208" t="s">
        <v>73</v>
      </c>
      <c r="B257" s="209"/>
      <c r="C257" s="210"/>
      <c r="D257" s="104">
        <f>SUM(D255:D256)</f>
        <v>300</v>
      </c>
      <c r="E257" s="24">
        <f>E255+E256</f>
        <v>14.149999999999999</v>
      </c>
      <c r="F257" s="24">
        <f t="shared" ref="F257:H257" si="9">F255+F256</f>
        <v>8.1999999999999993</v>
      </c>
      <c r="G257" s="24">
        <f t="shared" si="9"/>
        <v>52.85</v>
      </c>
      <c r="H257" s="92">
        <f t="shared" si="9"/>
        <v>341.66999999999996</v>
      </c>
      <c r="I257" s="79"/>
    </row>
    <row r="258" spans="1:10" ht="13.5" customHeight="1" x14ac:dyDescent="0.2">
      <c r="A258" s="282" t="s">
        <v>95</v>
      </c>
      <c r="B258" s="282"/>
      <c r="C258" s="282"/>
      <c r="D258" s="283"/>
      <c r="E258" s="37">
        <f>E243+E253+E257</f>
        <v>64.09</v>
      </c>
      <c r="F258" s="37">
        <f>F243+F253+F257</f>
        <v>60.010000000000005</v>
      </c>
      <c r="G258" s="37">
        <f>G243+G253+G257</f>
        <v>251.48999999999998</v>
      </c>
      <c r="H258" s="84">
        <f>H243+H253+H257</f>
        <v>1874.9700000000003</v>
      </c>
      <c r="I258" s="79"/>
    </row>
    <row r="259" spans="1:10" ht="11.1" customHeight="1" x14ac:dyDescent="0.2">
      <c r="A259" s="5"/>
      <c r="B259" s="3"/>
      <c r="C259" s="3" t="s">
        <v>42</v>
      </c>
      <c r="D259" s="3"/>
      <c r="E259" s="3"/>
      <c r="F259" s="3"/>
      <c r="G259" s="287"/>
      <c r="H259" s="287"/>
      <c r="I259" s="79"/>
    </row>
    <row r="260" spans="1:10" ht="21.95" customHeight="1" x14ac:dyDescent="0.2">
      <c r="A260" s="219" t="s">
        <v>1</v>
      </c>
      <c r="B260" s="219" t="s">
        <v>2</v>
      </c>
      <c r="C260" s="219"/>
      <c r="D260" s="219" t="s">
        <v>3</v>
      </c>
      <c r="E260" s="213" t="s">
        <v>4</v>
      </c>
      <c r="F260" s="213"/>
      <c r="G260" s="213"/>
      <c r="H260" s="306" t="s">
        <v>5</v>
      </c>
      <c r="I260" s="201" t="s">
        <v>75</v>
      </c>
    </row>
    <row r="261" spans="1:10" ht="21.95" customHeight="1" x14ac:dyDescent="0.2">
      <c r="A261" s="239"/>
      <c r="B261" s="217"/>
      <c r="C261" s="220"/>
      <c r="D261" s="239"/>
      <c r="E261" s="10" t="s">
        <v>6</v>
      </c>
      <c r="F261" s="10" t="s">
        <v>7</v>
      </c>
      <c r="G261" s="10" t="s">
        <v>8</v>
      </c>
      <c r="H261" s="217"/>
      <c r="I261" s="202"/>
    </row>
    <row r="262" spans="1:10" ht="11.1" customHeight="1" x14ac:dyDescent="0.2">
      <c r="A262" s="11" t="s">
        <v>0</v>
      </c>
      <c r="B262" s="236" t="s">
        <v>9</v>
      </c>
      <c r="C262" s="236"/>
      <c r="D262" s="11" t="s">
        <v>10</v>
      </c>
      <c r="E262" s="11" t="s">
        <v>11</v>
      </c>
      <c r="F262" s="11" t="s">
        <v>12</v>
      </c>
      <c r="G262" s="11" t="s">
        <v>13</v>
      </c>
      <c r="H262" s="12" t="s">
        <v>14</v>
      </c>
      <c r="I262" s="152">
        <v>8</v>
      </c>
    </row>
    <row r="263" spans="1:10" ht="11.1" customHeight="1" x14ac:dyDescent="0.2">
      <c r="A263" s="214" t="s">
        <v>98</v>
      </c>
      <c r="B263" s="215"/>
      <c r="C263" s="215"/>
      <c r="D263" s="215"/>
      <c r="E263" s="215"/>
      <c r="F263" s="215"/>
      <c r="G263" s="215"/>
      <c r="H263" s="215"/>
      <c r="I263" s="79"/>
    </row>
    <row r="264" spans="1:10" ht="11.1" customHeight="1" x14ac:dyDescent="0.2">
      <c r="A264" s="117" t="s">
        <v>103</v>
      </c>
      <c r="B264" s="118"/>
      <c r="C264" s="118"/>
      <c r="D264" s="118"/>
      <c r="E264" s="118"/>
      <c r="F264" s="118"/>
      <c r="G264" s="118"/>
      <c r="H264" s="118"/>
      <c r="I264" s="79"/>
    </row>
    <row r="265" spans="1:10" ht="11.1" customHeight="1" x14ac:dyDescent="0.2">
      <c r="A265" s="314" t="s">
        <v>70</v>
      </c>
      <c r="B265" s="222" t="s">
        <v>125</v>
      </c>
      <c r="C265" s="222"/>
      <c r="D265" s="15">
        <v>60</v>
      </c>
      <c r="E265" s="15">
        <v>0.42</v>
      </c>
      <c r="F265" s="15">
        <v>0.06</v>
      </c>
      <c r="G265" s="15">
        <v>1.1399999999999999</v>
      </c>
      <c r="H265" s="19">
        <v>7.2</v>
      </c>
      <c r="I265" s="180" t="s">
        <v>126</v>
      </c>
    </row>
    <row r="266" spans="1:10" ht="11.1" customHeight="1" x14ac:dyDescent="0.2">
      <c r="A266" s="315"/>
      <c r="B266" s="221" t="s">
        <v>38</v>
      </c>
      <c r="C266" s="221"/>
      <c r="D266" s="18">
        <v>155</v>
      </c>
      <c r="E266" s="25">
        <v>15.18</v>
      </c>
      <c r="F266" s="25">
        <v>20.53</v>
      </c>
      <c r="G266" s="25">
        <v>3.27</v>
      </c>
      <c r="H266" s="33">
        <v>256.58</v>
      </c>
      <c r="I266" s="119">
        <v>210</v>
      </c>
    </row>
    <row r="267" spans="1:10" ht="11.1" customHeight="1" x14ac:dyDescent="0.2">
      <c r="A267" s="315"/>
      <c r="B267" s="211" t="s">
        <v>127</v>
      </c>
      <c r="C267" s="212"/>
      <c r="D267" s="18">
        <v>50</v>
      </c>
      <c r="E267" s="25">
        <v>5.71</v>
      </c>
      <c r="F267" s="25">
        <v>11.92</v>
      </c>
      <c r="G267" s="25">
        <v>0.18</v>
      </c>
      <c r="H267" s="33">
        <v>131</v>
      </c>
      <c r="I267" s="179">
        <v>243</v>
      </c>
    </row>
    <row r="268" spans="1:10" ht="25.5" customHeight="1" x14ac:dyDescent="0.2">
      <c r="A268" s="315"/>
      <c r="B268" s="200" t="s">
        <v>61</v>
      </c>
      <c r="C268" s="222"/>
      <c r="D268" s="184">
        <v>200</v>
      </c>
      <c r="E268" s="15">
        <v>0.2</v>
      </c>
      <c r="F268" s="15">
        <v>0.1</v>
      </c>
      <c r="G268" s="15">
        <v>15</v>
      </c>
      <c r="H268" s="78">
        <v>60</v>
      </c>
      <c r="I268" s="184">
        <v>430</v>
      </c>
      <c r="J268" s="168">
        <v>2008</v>
      </c>
    </row>
    <row r="269" spans="1:10" ht="11.1" customHeight="1" x14ac:dyDescent="0.2">
      <c r="A269" s="316"/>
      <c r="B269" s="238" t="s">
        <v>15</v>
      </c>
      <c r="C269" s="257"/>
      <c r="D269" s="153">
        <v>40</v>
      </c>
      <c r="E269" s="15">
        <v>3.16</v>
      </c>
      <c r="F269" s="15">
        <v>0.4</v>
      </c>
      <c r="G269" s="15">
        <v>19.32</v>
      </c>
      <c r="H269" s="19">
        <v>93.52</v>
      </c>
      <c r="I269" s="154" t="s">
        <v>28</v>
      </c>
    </row>
    <row r="270" spans="1:10" ht="13.5" customHeight="1" x14ac:dyDescent="0.2">
      <c r="A270" s="268" t="s">
        <v>68</v>
      </c>
      <c r="B270" s="269"/>
      <c r="C270" s="299"/>
      <c r="D270" s="23">
        <f>SUM(D265:D269)</f>
        <v>505</v>
      </c>
      <c r="E270" s="23">
        <f>SUM(E265:E269)</f>
        <v>24.669999999999998</v>
      </c>
      <c r="F270" s="23">
        <f>SUM(F265:F269)</f>
        <v>33.01</v>
      </c>
      <c r="G270" s="23">
        <f>SUM(G265:G269)</f>
        <v>38.909999999999997</v>
      </c>
      <c r="H270" s="23">
        <f>SUM(H265:H269)</f>
        <v>548.29999999999995</v>
      </c>
      <c r="I270" s="79"/>
    </row>
    <row r="271" spans="1:10" ht="12" customHeight="1" x14ac:dyDescent="0.2">
      <c r="A271" s="214"/>
      <c r="B271" s="215"/>
      <c r="C271" s="215"/>
      <c r="D271" s="215"/>
      <c r="E271" s="215"/>
      <c r="F271" s="215"/>
      <c r="G271" s="215"/>
      <c r="H271" s="215"/>
      <c r="I271" s="79"/>
    </row>
    <row r="272" spans="1:10" ht="21.75" customHeight="1" x14ac:dyDescent="0.2">
      <c r="A272" s="307"/>
      <c r="B272" s="256" t="s">
        <v>140</v>
      </c>
      <c r="C272" s="256"/>
      <c r="D272" s="147">
        <v>60</v>
      </c>
      <c r="E272" s="15">
        <v>1.07</v>
      </c>
      <c r="F272" s="15">
        <v>3.7</v>
      </c>
      <c r="G272" s="15">
        <v>5.55</v>
      </c>
      <c r="H272" s="19">
        <v>59.7</v>
      </c>
      <c r="I272" s="147">
        <v>42</v>
      </c>
    </row>
    <row r="273" spans="1:12" ht="12" customHeight="1" x14ac:dyDescent="0.2">
      <c r="A273" s="307"/>
      <c r="B273" s="280" t="s">
        <v>25</v>
      </c>
      <c r="C273" s="281"/>
      <c r="D273" s="21">
        <v>250</v>
      </c>
      <c r="E273" s="21">
        <v>5.47</v>
      </c>
      <c r="F273" s="21">
        <v>4.75</v>
      </c>
      <c r="G273" s="21">
        <v>17.96</v>
      </c>
      <c r="H273" s="22">
        <v>150</v>
      </c>
      <c r="I273" s="152">
        <v>120</v>
      </c>
    </row>
    <row r="274" spans="1:12" ht="12.75" customHeight="1" x14ac:dyDescent="0.2">
      <c r="A274" s="307"/>
      <c r="B274" s="198" t="s">
        <v>86</v>
      </c>
      <c r="C274" s="198"/>
      <c r="D274" s="186">
        <v>100</v>
      </c>
      <c r="E274" s="15">
        <v>17.36</v>
      </c>
      <c r="F274" s="15">
        <v>9.5</v>
      </c>
      <c r="G274" s="15">
        <v>16.399999999999999</v>
      </c>
      <c r="H274" s="19">
        <v>220</v>
      </c>
      <c r="I274" s="187">
        <v>294</v>
      </c>
    </row>
    <row r="275" spans="1:12" ht="20.25" customHeight="1" x14ac:dyDescent="0.2">
      <c r="A275" s="307"/>
      <c r="B275" s="221" t="s">
        <v>48</v>
      </c>
      <c r="C275" s="221"/>
      <c r="D275" s="186">
        <v>150</v>
      </c>
      <c r="E275" s="15">
        <v>3.1</v>
      </c>
      <c r="F275" s="15">
        <v>4.8600000000000003</v>
      </c>
      <c r="G275" s="15">
        <v>14.14</v>
      </c>
      <c r="H275" s="19">
        <v>112.65</v>
      </c>
      <c r="I275" s="187">
        <v>321</v>
      </c>
      <c r="J275" s="166"/>
      <c r="L275" t="s">
        <v>42</v>
      </c>
    </row>
    <row r="276" spans="1:12" ht="21" customHeight="1" x14ac:dyDescent="0.2">
      <c r="A276" s="307"/>
      <c r="B276" s="221" t="s">
        <v>30</v>
      </c>
      <c r="C276" s="221"/>
      <c r="D276" s="15">
        <v>200</v>
      </c>
      <c r="E276" s="15">
        <v>0.44</v>
      </c>
      <c r="F276" s="15">
        <v>0.02</v>
      </c>
      <c r="G276" s="15">
        <v>27.77</v>
      </c>
      <c r="H276" s="19">
        <v>113</v>
      </c>
      <c r="I276" s="119">
        <v>376</v>
      </c>
      <c r="J276" s="166" t="s">
        <v>139</v>
      </c>
    </row>
    <row r="277" spans="1:12" ht="14.25" customHeight="1" x14ac:dyDescent="0.2">
      <c r="A277" s="307"/>
      <c r="B277" s="211" t="s">
        <v>15</v>
      </c>
      <c r="C277" s="212"/>
      <c r="D277" s="153">
        <v>20</v>
      </c>
      <c r="E277" s="15">
        <v>1.58</v>
      </c>
      <c r="F277" s="15">
        <v>0.2</v>
      </c>
      <c r="G277" s="15">
        <v>9.66</v>
      </c>
      <c r="H277" s="19">
        <v>46.76</v>
      </c>
      <c r="I277" s="154" t="s">
        <v>28</v>
      </c>
    </row>
    <row r="278" spans="1:12" ht="11.1" customHeight="1" x14ac:dyDescent="0.2">
      <c r="A278" s="313"/>
      <c r="B278" s="222" t="s">
        <v>19</v>
      </c>
      <c r="C278" s="222"/>
      <c r="D278" s="151">
        <v>48</v>
      </c>
      <c r="E278" s="20">
        <v>3.03</v>
      </c>
      <c r="F278" s="20">
        <v>0.53</v>
      </c>
      <c r="G278" s="20">
        <v>23.73</v>
      </c>
      <c r="H278" s="16">
        <v>120.23</v>
      </c>
      <c r="I278" s="150" t="s">
        <v>28</v>
      </c>
    </row>
    <row r="279" spans="1:12" ht="10.5" customHeight="1" x14ac:dyDescent="0.2">
      <c r="A279" s="233" t="s">
        <v>72</v>
      </c>
      <c r="B279" s="204"/>
      <c r="C279" s="205"/>
      <c r="D279" s="104">
        <f>SUM(D272:D278)</f>
        <v>828</v>
      </c>
      <c r="E279" s="104">
        <f>SUM(E272:E278)</f>
        <v>32.050000000000004</v>
      </c>
      <c r="F279" s="104">
        <f>SUM(F272:F278)</f>
        <v>23.56</v>
      </c>
      <c r="G279" s="104">
        <f>SUM(G272:G278)</f>
        <v>115.21</v>
      </c>
      <c r="H279" s="104">
        <f>SUM(H272:H278)</f>
        <v>822.34</v>
      </c>
      <c r="I279" s="79"/>
    </row>
    <row r="280" spans="1:12" ht="10.5" customHeight="1" x14ac:dyDescent="0.2">
      <c r="A280" s="214"/>
      <c r="B280" s="215"/>
      <c r="C280" s="215"/>
      <c r="D280" s="215"/>
      <c r="E280" s="215"/>
      <c r="F280" s="215"/>
      <c r="G280" s="215"/>
      <c r="H280" s="215"/>
      <c r="I280" s="79"/>
    </row>
    <row r="281" spans="1:12" ht="25.5" customHeight="1" x14ac:dyDescent="0.2">
      <c r="A281" s="206" t="s">
        <v>71</v>
      </c>
      <c r="B281" s="302" t="s">
        <v>52</v>
      </c>
      <c r="C281" s="302"/>
      <c r="D281" s="21">
        <v>200</v>
      </c>
      <c r="E281" s="21">
        <v>0.6</v>
      </c>
      <c r="F281" s="21">
        <v>0.4</v>
      </c>
      <c r="G281" s="21">
        <v>32.6</v>
      </c>
      <c r="H281" s="22">
        <v>136.4</v>
      </c>
      <c r="I281" s="119">
        <v>389</v>
      </c>
    </row>
    <row r="282" spans="1:12" ht="10.5" customHeight="1" x14ac:dyDescent="0.2">
      <c r="A282" s="207"/>
      <c r="B282" s="263" t="s">
        <v>56</v>
      </c>
      <c r="C282" s="267"/>
      <c r="D282" s="119">
        <v>100</v>
      </c>
      <c r="E282" s="119">
        <v>7.28</v>
      </c>
      <c r="F282" s="119">
        <v>12.52</v>
      </c>
      <c r="G282" s="119">
        <v>43.92</v>
      </c>
      <c r="H282" s="80">
        <v>318</v>
      </c>
      <c r="I282" s="119">
        <v>424</v>
      </c>
    </row>
    <row r="283" spans="1:12" ht="12.75" customHeight="1" x14ac:dyDescent="0.2">
      <c r="A283" s="135" t="s">
        <v>73</v>
      </c>
      <c r="B283" s="136"/>
      <c r="C283" s="137"/>
      <c r="D283" s="104">
        <f>SUM(D281:D282)</f>
        <v>300</v>
      </c>
      <c r="E283" s="24">
        <f>E281+E282</f>
        <v>7.88</v>
      </c>
      <c r="F283" s="24">
        <f t="shared" ref="F283:H283" si="10">F281+F282</f>
        <v>12.92</v>
      </c>
      <c r="G283" s="24">
        <f t="shared" si="10"/>
        <v>76.52000000000001</v>
      </c>
      <c r="H283" s="92">
        <f t="shared" si="10"/>
        <v>454.4</v>
      </c>
      <c r="I283" s="79"/>
    </row>
    <row r="284" spans="1:12" ht="12" customHeight="1" x14ac:dyDescent="0.2">
      <c r="A284" s="282" t="s">
        <v>95</v>
      </c>
      <c r="B284" s="282"/>
      <c r="C284" s="282"/>
      <c r="D284" s="283"/>
      <c r="E284" s="24">
        <f>E270+E279+E283</f>
        <v>64.599999999999994</v>
      </c>
      <c r="F284" s="24">
        <f>F270+F279+F283</f>
        <v>69.489999999999995</v>
      </c>
      <c r="G284" s="24">
        <f>G270+G279+G283</f>
        <v>230.64000000000001</v>
      </c>
      <c r="H284" s="92">
        <f>H270+H279+H283</f>
        <v>1825.04</v>
      </c>
      <c r="I284" s="79"/>
    </row>
    <row r="285" spans="1:12" ht="12" customHeight="1" x14ac:dyDescent="0.2">
      <c r="A285" s="139"/>
      <c r="B285" s="140"/>
      <c r="C285" s="141"/>
      <c r="D285" s="140"/>
      <c r="E285" s="138"/>
      <c r="F285" s="138"/>
      <c r="G285" s="138"/>
      <c r="H285" s="142"/>
      <c r="I285" s="79"/>
    </row>
    <row r="286" spans="1:12" ht="12" customHeight="1" x14ac:dyDescent="0.2">
      <c r="A286" s="219" t="s">
        <v>53</v>
      </c>
      <c r="B286" s="306" t="s">
        <v>2</v>
      </c>
      <c r="C286" s="323"/>
      <c r="D286" s="219" t="s">
        <v>3</v>
      </c>
      <c r="E286" s="276" t="s">
        <v>4</v>
      </c>
      <c r="F286" s="324"/>
      <c r="G286" s="325"/>
      <c r="H286" s="326" t="s">
        <v>5</v>
      </c>
      <c r="I286" s="201" t="s">
        <v>75</v>
      </c>
    </row>
    <row r="287" spans="1:12" ht="21" customHeight="1" x14ac:dyDescent="0.2">
      <c r="A287" s="239"/>
      <c r="B287" s="217"/>
      <c r="C287" s="220"/>
      <c r="D287" s="239"/>
      <c r="E287" s="115" t="s">
        <v>6</v>
      </c>
      <c r="F287" s="115" t="s">
        <v>7</v>
      </c>
      <c r="G287" s="115" t="s">
        <v>8</v>
      </c>
      <c r="H287" s="290"/>
      <c r="I287" s="202"/>
    </row>
    <row r="288" spans="1:12" ht="12" customHeight="1" x14ac:dyDescent="0.2">
      <c r="A288" s="116" t="s">
        <v>0</v>
      </c>
      <c r="B288" s="327" t="s">
        <v>9</v>
      </c>
      <c r="C288" s="328"/>
      <c r="D288" s="116" t="s">
        <v>10</v>
      </c>
      <c r="E288" s="116" t="s">
        <v>11</v>
      </c>
      <c r="F288" s="116" t="s">
        <v>12</v>
      </c>
      <c r="G288" s="116" t="s">
        <v>13</v>
      </c>
      <c r="H288" s="12" t="s">
        <v>14</v>
      </c>
      <c r="I288" s="152">
        <v>8</v>
      </c>
    </row>
    <row r="289" spans="1:9" ht="12" customHeight="1" x14ac:dyDescent="0.2">
      <c r="A289" s="214" t="s">
        <v>98</v>
      </c>
      <c r="B289" s="215"/>
      <c r="C289" s="215"/>
      <c r="D289" s="215"/>
      <c r="E289" s="215"/>
      <c r="F289" s="215"/>
      <c r="G289" s="215"/>
      <c r="H289" s="215"/>
      <c r="I289" s="79"/>
    </row>
    <row r="290" spans="1:9" ht="12" customHeight="1" x14ac:dyDescent="0.2">
      <c r="A290" s="117" t="s">
        <v>104</v>
      </c>
      <c r="B290" s="118"/>
      <c r="C290" s="118"/>
      <c r="D290" s="118"/>
      <c r="E290" s="118"/>
      <c r="F290" s="118"/>
      <c r="G290" s="118"/>
      <c r="H290" s="118"/>
      <c r="I290" s="79"/>
    </row>
    <row r="291" spans="1:9" ht="12" customHeight="1" x14ac:dyDescent="0.2">
      <c r="A291" s="314" t="s">
        <v>70</v>
      </c>
      <c r="B291" s="256" t="s">
        <v>134</v>
      </c>
      <c r="C291" s="256"/>
      <c r="D291" s="186">
        <v>45</v>
      </c>
      <c r="E291" s="15">
        <v>6.12</v>
      </c>
      <c r="F291" s="15">
        <v>4.16</v>
      </c>
      <c r="G291" s="15">
        <v>14.76</v>
      </c>
      <c r="H291" s="19">
        <v>121</v>
      </c>
      <c r="I291" s="187">
        <v>3</v>
      </c>
    </row>
    <row r="292" spans="1:9" ht="12" customHeight="1" x14ac:dyDescent="0.2">
      <c r="A292" s="315"/>
      <c r="B292" s="309" t="s">
        <v>43</v>
      </c>
      <c r="C292" s="309"/>
      <c r="D292" s="191">
        <v>160</v>
      </c>
      <c r="E292" s="174">
        <v>8.85</v>
      </c>
      <c r="F292" s="174">
        <v>9.5500000000000007</v>
      </c>
      <c r="G292" s="174">
        <v>39.86</v>
      </c>
      <c r="H292" s="175">
        <v>280</v>
      </c>
      <c r="I292" s="158">
        <v>171</v>
      </c>
    </row>
    <row r="293" spans="1:9" ht="12" customHeight="1" x14ac:dyDescent="0.2">
      <c r="A293" s="315"/>
      <c r="B293" s="198" t="s">
        <v>86</v>
      </c>
      <c r="C293" s="198"/>
      <c r="D293" s="190">
        <v>100</v>
      </c>
      <c r="E293" s="15">
        <v>17.36</v>
      </c>
      <c r="F293" s="15">
        <v>9.5</v>
      </c>
      <c r="G293" s="15">
        <v>16.399999999999999</v>
      </c>
      <c r="H293" s="19">
        <v>220</v>
      </c>
      <c r="I293" s="192">
        <v>294</v>
      </c>
    </row>
    <row r="294" spans="1:9" ht="12" customHeight="1" x14ac:dyDescent="0.2">
      <c r="A294" s="315"/>
      <c r="B294" s="237" t="s">
        <v>135</v>
      </c>
      <c r="C294" s="238"/>
      <c r="D294" s="15">
        <v>200</v>
      </c>
      <c r="E294" s="15">
        <v>2.94</v>
      </c>
      <c r="F294" s="15">
        <v>1.99</v>
      </c>
      <c r="G294" s="15">
        <v>20.9</v>
      </c>
      <c r="H294" s="19">
        <v>113.4</v>
      </c>
      <c r="I294" s="187">
        <v>380</v>
      </c>
    </row>
    <row r="295" spans="1:9" ht="12" customHeight="1" x14ac:dyDescent="0.2">
      <c r="A295" s="315"/>
      <c r="B295" s="221" t="s">
        <v>15</v>
      </c>
      <c r="C295" s="221"/>
      <c r="D295" s="116">
        <v>52</v>
      </c>
      <c r="E295" s="15">
        <v>3.95</v>
      </c>
      <c r="F295" s="15">
        <v>0.5</v>
      </c>
      <c r="G295" s="15">
        <v>24.15</v>
      </c>
      <c r="H295" s="19">
        <v>116.9</v>
      </c>
      <c r="I295" s="119" t="s">
        <v>28</v>
      </c>
    </row>
    <row r="296" spans="1:9" ht="12" customHeight="1" x14ac:dyDescent="0.2">
      <c r="A296" s="316"/>
      <c r="B296" s="222" t="s">
        <v>19</v>
      </c>
      <c r="C296" s="222"/>
      <c r="D296" s="186">
        <v>48</v>
      </c>
      <c r="E296" s="20">
        <v>3.15</v>
      </c>
      <c r="F296" s="20">
        <v>0.55000000000000004</v>
      </c>
      <c r="G296" s="20">
        <v>24.68</v>
      </c>
      <c r="H296" s="16">
        <v>125.03</v>
      </c>
      <c r="I296" s="187" t="s">
        <v>28</v>
      </c>
    </row>
    <row r="297" spans="1:9" ht="11.1" customHeight="1" x14ac:dyDescent="0.2">
      <c r="A297" s="321" t="s">
        <v>68</v>
      </c>
      <c r="B297" s="234"/>
      <c r="C297" s="322"/>
      <c r="D297" s="134">
        <f>SUM(D291:D296)</f>
        <v>605</v>
      </c>
      <c r="E297" s="23">
        <f t="shared" ref="E297:H297" si="11">SUM(E291:E296)</f>
        <v>42.37</v>
      </c>
      <c r="F297" s="23">
        <f t="shared" si="11"/>
        <v>26.25</v>
      </c>
      <c r="G297" s="23">
        <f t="shared" si="11"/>
        <v>140.75</v>
      </c>
      <c r="H297" s="82">
        <f t="shared" si="11"/>
        <v>976.32999999999993</v>
      </c>
      <c r="I297" s="79"/>
    </row>
    <row r="298" spans="1:9" ht="11.1" customHeight="1" x14ac:dyDescent="0.2">
      <c r="A298" s="125"/>
      <c r="B298" s="125"/>
      <c r="C298" s="125"/>
      <c r="D298" s="143"/>
      <c r="E298" s="23"/>
      <c r="F298" s="23"/>
      <c r="G298" s="23"/>
      <c r="H298" s="82"/>
      <c r="I298" s="79"/>
    </row>
    <row r="299" spans="1:9" ht="9" customHeight="1" x14ac:dyDescent="0.2">
      <c r="A299" s="275" t="s">
        <v>105</v>
      </c>
      <c r="B299" s="329"/>
      <c r="C299" s="329"/>
      <c r="D299" s="330"/>
      <c r="E299" s="144">
        <f>(E33+E58+E85+E112+E138+E177+E203+E231+E258+E284)/10</f>
        <v>67.109000000000009</v>
      </c>
      <c r="F299" s="144">
        <f>(F33+F58+F85+F112+F138+F177+F203+F231+F258+F284)/10</f>
        <v>65.847999999999999</v>
      </c>
      <c r="G299" s="144">
        <f>(G33+G58+G85+G112+G138+G177+G203+G231+G258+G284)/10</f>
        <v>250.56</v>
      </c>
      <c r="H299" s="144">
        <f>(H33+H58+H85+H112+H138+H177+H203+H231+H258+H284)/10</f>
        <v>1922.6890000000003</v>
      </c>
      <c r="I299" s="79"/>
    </row>
    <row r="300" spans="1:9" ht="9.75" customHeight="1" x14ac:dyDescent="0.2">
      <c r="A300" s="118"/>
      <c r="B300" s="118"/>
      <c r="C300" s="118"/>
      <c r="D300" s="118"/>
      <c r="E300" s="66"/>
      <c r="F300" s="66"/>
      <c r="G300" s="66"/>
      <c r="H300" s="66"/>
      <c r="I300" s="79"/>
    </row>
    <row r="301" spans="1:9" ht="9.75" customHeight="1" x14ac:dyDescent="0.2">
      <c r="A301" s="62"/>
      <c r="B301" s="62"/>
      <c r="C301" s="62"/>
      <c r="D301" s="62"/>
      <c r="E301" s="66"/>
      <c r="F301" s="66"/>
      <c r="G301" s="66"/>
      <c r="H301" s="66"/>
    </row>
    <row r="302" spans="1:9" ht="11.1" customHeight="1" x14ac:dyDescent="0.2">
      <c r="A302" s="62"/>
      <c r="B302" s="62"/>
      <c r="C302" s="62"/>
      <c r="D302" s="62"/>
      <c r="E302" s="66"/>
      <c r="F302" s="66"/>
      <c r="G302" s="66"/>
      <c r="H302" s="66"/>
    </row>
    <row r="303" spans="1:9" ht="11.1" customHeight="1" x14ac:dyDescent="0.2">
      <c r="A303" s="62"/>
      <c r="B303" s="62"/>
      <c r="C303" s="62"/>
      <c r="D303" s="62"/>
      <c r="E303" s="66"/>
      <c r="F303" s="66"/>
      <c r="G303" s="66"/>
      <c r="H303" s="66"/>
    </row>
    <row r="304" spans="1:9" ht="11.1" customHeight="1" x14ac:dyDescent="0.2">
      <c r="A304" s="3"/>
      <c r="B304" s="3"/>
      <c r="C304" s="3"/>
      <c r="D304" s="3"/>
      <c r="E304" s="3"/>
      <c r="F304" s="3"/>
      <c r="G304" s="3"/>
      <c r="H304" s="3"/>
    </row>
    <row r="305" spans="1:9" ht="11.1" customHeight="1" x14ac:dyDescent="0.2">
      <c r="A305" s="3"/>
      <c r="B305" s="57"/>
      <c r="C305" s="3"/>
      <c r="D305" s="3"/>
      <c r="E305" s="3"/>
      <c r="F305" s="3"/>
      <c r="G305" s="3"/>
      <c r="H305" s="57"/>
    </row>
    <row r="306" spans="1:9" ht="60" customHeight="1" x14ac:dyDescent="0.2">
      <c r="A306" s="320" t="s">
        <v>129</v>
      </c>
      <c r="B306" s="320"/>
      <c r="C306" s="320"/>
      <c r="D306" s="320"/>
      <c r="E306" s="320"/>
      <c r="F306" s="320"/>
      <c r="G306" s="320"/>
      <c r="H306" s="320"/>
      <c r="I306" s="320"/>
    </row>
    <row r="307" spans="1:9" ht="11.45" customHeight="1" x14ac:dyDescent="0.2">
      <c r="A307" s="3"/>
      <c r="B307" s="3"/>
      <c r="C307" s="3"/>
      <c r="D307" s="3"/>
      <c r="E307" s="3"/>
      <c r="F307" s="3"/>
      <c r="G307" s="3"/>
      <c r="H307" s="3"/>
    </row>
    <row r="308" spans="1:9" ht="11.45" customHeight="1" x14ac:dyDescent="0.2">
      <c r="A308" s="3"/>
      <c r="B308" s="3"/>
      <c r="C308" s="3"/>
      <c r="D308" s="3"/>
      <c r="E308" s="3"/>
      <c r="F308" s="3"/>
      <c r="G308" s="3"/>
      <c r="H308" s="3"/>
    </row>
    <row r="309" spans="1:9" ht="11.45" customHeight="1" x14ac:dyDescent="0.2">
      <c r="A309" s="3"/>
      <c r="B309" s="3"/>
      <c r="C309" s="3"/>
      <c r="D309" s="3"/>
      <c r="E309" s="3"/>
      <c r="F309" s="3"/>
      <c r="G309" s="3"/>
      <c r="H309" s="3"/>
    </row>
    <row r="310" spans="1:9" ht="11.45" customHeight="1" x14ac:dyDescent="0.2">
      <c r="A310" s="3"/>
      <c r="B310" s="3"/>
      <c r="C310" s="3"/>
      <c r="D310" s="3"/>
      <c r="E310" s="3"/>
      <c r="F310" s="3"/>
      <c r="G310" s="3"/>
      <c r="H310" s="3"/>
    </row>
    <row r="311" spans="1:9" ht="11.45" customHeight="1" x14ac:dyDescent="0.2">
      <c r="A311" s="3"/>
      <c r="B311" s="3"/>
      <c r="C311" s="3"/>
      <c r="D311" s="3"/>
      <c r="E311" s="3"/>
      <c r="F311" s="3"/>
      <c r="G311" s="3"/>
      <c r="H311" s="3"/>
    </row>
    <row r="312" spans="1:9" ht="11.45" customHeight="1" x14ac:dyDescent="0.2">
      <c r="A312" s="3"/>
      <c r="B312" s="3"/>
      <c r="C312" s="3"/>
      <c r="D312" s="3"/>
      <c r="E312" s="3"/>
      <c r="F312" s="3"/>
      <c r="G312" s="3"/>
      <c r="H312" s="3"/>
    </row>
    <row r="313" spans="1:9" ht="11.45" customHeight="1" x14ac:dyDescent="0.2">
      <c r="A313" s="3"/>
      <c r="B313" s="3"/>
      <c r="C313" s="3"/>
      <c r="D313" s="3"/>
      <c r="E313" s="3"/>
      <c r="F313" s="3"/>
      <c r="G313" s="3"/>
      <c r="H313" s="3"/>
    </row>
    <row r="314" spans="1:9" ht="11.45" customHeight="1" x14ac:dyDescent="0.2">
      <c r="A314" s="3"/>
      <c r="B314" s="3"/>
      <c r="C314" s="3"/>
      <c r="D314" s="3"/>
      <c r="E314" s="3"/>
      <c r="F314" s="3"/>
      <c r="G314" s="3"/>
      <c r="H314" s="3"/>
    </row>
    <row r="315" spans="1:9" ht="11.45" customHeight="1" x14ac:dyDescent="0.2">
      <c r="A315" s="3"/>
      <c r="B315" s="3"/>
      <c r="C315" s="3"/>
      <c r="D315" s="3"/>
      <c r="E315" s="3"/>
      <c r="F315" s="3"/>
      <c r="G315" s="3"/>
      <c r="H315" s="3"/>
    </row>
    <row r="316" spans="1:9" ht="11.45" customHeight="1" x14ac:dyDescent="0.2">
      <c r="A316" s="3"/>
      <c r="B316" s="3"/>
      <c r="C316" s="3"/>
      <c r="D316" s="3"/>
      <c r="E316" s="3"/>
      <c r="F316" s="3"/>
      <c r="G316" s="3"/>
      <c r="H316" s="3"/>
    </row>
    <row r="317" spans="1:9" ht="11.45" customHeight="1" x14ac:dyDescent="0.2">
      <c r="A317" s="3"/>
      <c r="B317" s="3"/>
      <c r="C317" s="3"/>
      <c r="D317" s="3"/>
      <c r="E317" s="3"/>
      <c r="F317" s="3"/>
      <c r="G317" s="3"/>
      <c r="H317" s="3"/>
    </row>
    <row r="318" spans="1:9" ht="11.45" customHeight="1" x14ac:dyDescent="0.2">
      <c r="A318" s="3"/>
      <c r="B318" s="3"/>
      <c r="C318" s="3"/>
      <c r="D318" s="3"/>
      <c r="E318" s="3"/>
      <c r="F318" s="3"/>
      <c r="G318" s="3"/>
      <c r="H318" s="3"/>
    </row>
    <row r="319" spans="1:9" ht="11.45" customHeight="1" x14ac:dyDescent="0.2">
      <c r="A319" s="3"/>
      <c r="B319" s="3"/>
      <c r="C319" s="3"/>
      <c r="D319" s="3"/>
      <c r="E319" s="3"/>
      <c r="F319" s="3"/>
      <c r="G319" s="3"/>
      <c r="H319" s="3"/>
    </row>
    <row r="320" spans="1:9" ht="11.45" customHeight="1" x14ac:dyDescent="0.2">
      <c r="A320" s="3"/>
      <c r="B320" s="3"/>
      <c r="C320" s="3"/>
      <c r="D320" s="3"/>
      <c r="E320" s="3"/>
      <c r="F320" s="3"/>
      <c r="G320" s="3"/>
      <c r="H320" s="3"/>
    </row>
  </sheetData>
  <mergeCells count="347">
    <mergeCell ref="B249:C249"/>
    <mergeCell ref="B250:C250"/>
    <mergeCell ref="B122:C122"/>
    <mergeCell ref="B51:C51"/>
    <mergeCell ref="B121:C121"/>
    <mergeCell ref="A306:I306"/>
    <mergeCell ref="B294:C294"/>
    <mergeCell ref="B295:C295"/>
    <mergeCell ref="B296:C296"/>
    <mergeCell ref="A297:C297"/>
    <mergeCell ref="A291:A296"/>
    <mergeCell ref="A286:A287"/>
    <mergeCell ref="B286:C287"/>
    <mergeCell ref="D286:D287"/>
    <mergeCell ref="E286:G286"/>
    <mergeCell ref="H286:H287"/>
    <mergeCell ref="B288:C288"/>
    <mergeCell ref="A289:H289"/>
    <mergeCell ref="B291:C291"/>
    <mergeCell ref="B292:C292"/>
    <mergeCell ref="A299:D299"/>
    <mergeCell ref="A281:A282"/>
    <mergeCell ref="A243:C243"/>
    <mergeCell ref="A245:A252"/>
    <mergeCell ref="A253:C253"/>
    <mergeCell ref="B282:C282"/>
    <mergeCell ref="B281:C281"/>
    <mergeCell ref="A284:D284"/>
    <mergeCell ref="A279:C279"/>
    <mergeCell ref="B256:C256"/>
    <mergeCell ref="B255:C255"/>
    <mergeCell ref="B252:C252"/>
    <mergeCell ref="A258:D258"/>
    <mergeCell ref="B268:C268"/>
    <mergeCell ref="A257:C257"/>
    <mergeCell ref="A270:C270"/>
    <mergeCell ref="A265:A269"/>
    <mergeCell ref="A272:A278"/>
    <mergeCell ref="A255:A256"/>
    <mergeCell ref="B262:C262"/>
    <mergeCell ref="D260:D261"/>
    <mergeCell ref="B269:C269"/>
    <mergeCell ref="B272:C272"/>
    <mergeCell ref="B265:C265"/>
    <mergeCell ref="B251:C251"/>
    <mergeCell ref="B275:C275"/>
    <mergeCell ref="D233:D234"/>
    <mergeCell ref="B245:C245"/>
    <mergeCell ref="A254:H254"/>
    <mergeCell ref="H260:H261"/>
    <mergeCell ref="A192:A197"/>
    <mergeCell ref="B186:C186"/>
    <mergeCell ref="A227:A228"/>
    <mergeCell ref="A230:C230"/>
    <mergeCell ref="B201:C201"/>
    <mergeCell ref="B248:C248"/>
    <mergeCell ref="B247:C247"/>
    <mergeCell ref="A238:A242"/>
    <mergeCell ref="B227:C227"/>
    <mergeCell ref="B194:C194"/>
    <mergeCell ref="B213:C213"/>
    <mergeCell ref="B260:C261"/>
    <mergeCell ref="A226:H226"/>
    <mergeCell ref="A200:A201"/>
    <mergeCell ref="A202:C202"/>
    <mergeCell ref="D205:D206"/>
    <mergeCell ref="B214:C214"/>
    <mergeCell ref="B197:C197"/>
    <mergeCell ref="B219:C219"/>
    <mergeCell ref="B220:C220"/>
    <mergeCell ref="B223:C223"/>
    <mergeCell ref="A87:A88"/>
    <mergeCell ref="A205:A206"/>
    <mergeCell ref="B205:C206"/>
    <mergeCell ref="E205:G205"/>
    <mergeCell ref="B174:C174"/>
    <mergeCell ref="B195:C195"/>
    <mergeCell ref="B110:C110"/>
    <mergeCell ref="A210:A214"/>
    <mergeCell ref="A215:C215"/>
    <mergeCell ref="A203:D203"/>
    <mergeCell ref="A162:H162"/>
    <mergeCell ref="B163:C163"/>
    <mergeCell ref="B164:C164"/>
    <mergeCell ref="H179:H180"/>
    <mergeCell ref="B173:C173"/>
    <mergeCell ref="B168:C168"/>
    <mergeCell ref="B165:C165"/>
    <mergeCell ref="A183:H183"/>
    <mergeCell ref="B169:C169"/>
    <mergeCell ref="B175:C175"/>
    <mergeCell ref="E179:G179"/>
    <mergeCell ref="B196:C196"/>
    <mergeCell ref="B170:C170"/>
    <mergeCell ref="B217:C217"/>
    <mergeCell ref="A112:D112"/>
    <mergeCell ref="B114:C115"/>
    <mergeCell ref="H114:H115"/>
    <mergeCell ref="B129:C129"/>
    <mergeCell ref="B130:C130"/>
    <mergeCell ref="B100:C100"/>
    <mergeCell ref="B192:C192"/>
    <mergeCell ref="A190:C190"/>
    <mergeCell ref="A185:A189"/>
    <mergeCell ref="A191:H191"/>
    <mergeCell ref="B189:C189"/>
    <mergeCell ref="A199:H199"/>
    <mergeCell ref="A172:H172"/>
    <mergeCell ref="A179:A180"/>
    <mergeCell ref="B181:C181"/>
    <mergeCell ref="A177:D177"/>
    <mergeCell ref="B179:C180"/>
    <mergeCell ref="D179:D180"/>
    <mergeCell ref="B188:C188"/>
    <mergeCell ref="A198:C198"/>
    <mergeCell ref="A156:A160"/>
    <mergeCell ref="B210:C210"/>
    <mergeCell ref="B23:C23"/>
    <mergeCell ref="A33:D33"/>
    <mergeCell ref="B41:C41"/>
    <mergeCell ref="A63:H63"/>
    <mergeCell ref="B17:C17"/>
    <mergeCell ref="B79:C79"/>
    <mergeCell ref="B65:C65"/>
    <mergeCell ref="B109:C109"/>
    <mergeCell ref="B69:C69"/>
    <mergeCell ref="A71:H71"/>
    <mergeCell ref="A91:H91"/>
    <mergeCell ref="B102:C102"/>
    <mergeCell ref="H87:H88"/>
    <mergeCell ref="B95:C95"/>
    <mergeCell ref="B22:C22"/>
    <mergeCell ref="E35:G35"/>
    <mergeCell ref="A47:A53"/>
    <mergeCell ref="A55:A56"/>
    <mergeCell ref="B74:C74"/>
    <mergeCell ref="B76:C76"/>
    <mergeCell ref="B94:C94"/>
    <mergeCell ref="B108:C108"/>
    <mergeCell ref="B27:C27"/>
    <mergeCell ref="B26:C26"/>
    <mergeCell ref="B14:C14"/>
    <mergeCell ref="B16:C16"/>
    <mergeCell ref="B93:C93"/>
    <mergeCell ref="A38:H38"/>
    <mergeCell ref="B47:C47"/>
    <mergeCell ref="A11:H11"/>
    <mergeCell ref="B15:C15"/>
    <mergeCell ref="B40:C40"/>
    <mergeCell ref="B42:C42"/>
    <mergeCell ref="A58:D58"/>
    <mergeCell ref="B24:C24"/>
    <mergeCell ref="B52:C52"/>
    <mergeCell ref="B55:C55"/>
    <mergeCell ref="A40:A44"/>
    <mergeCell ref="B82:C82"/>
    <mergeCell ref="D35:D36"/>
    <mergeCell ref="A85:D85"/>
    <mergeCell ref="B89:C89"/>
    <mergeCell ref="B53:C53"/>
    <mergeCell ref="B28:C28"/>
    <mergeCell ref="B29:C29"/>
    <mergeCell ref="B19:C19"/>
    <mergeCell ref="B21:C21"/>
    <mergeCell ref="A46:H46"/>
    <mergeCell ref="A4:H4"/>
    <mergeCell ref="A8:A9"/>
    <mergeCell ref="B8:C9"/>
    <mergeCell ref="D8:D9"/>
    <mergeCell ref="E8:G8"/>
    <mergeCell ref="H8:H9"/>
    <mergeCell ref="B10:C10"/>
    <mergeCell ref="B13:C13"/>
    <mergeCell ref="A6:B6"/>
    <mergeCell ref="B5:H5"/>
    <mergeCell ref="A260:A261"/>
    <mergeCell ref="B238:C238"/>
    <mergeCell ref="B235:C235"/>
    <mergeCell ref="B211:C211"/>
    <mergeCell ref="B242:C242"/>
    <mergeCell ref="B273:C273"/>
    <mergeCell ref="B207:C207"/>
    <mergeCell ref="B266:C266"/>
    <mergeCell ref="B212:C212"/>
    <mergeCell ref="A216:H216"/>
    <mergeCell ref="B241:C241"/>
    <mergeCell ref="A236:H236"/>
    <mergeCell ref="A244:H244"/>
    <mergeCell ref="A263:H263"/>
    <mergeCell ref="A271:H271"/>
    <mergeCell ref="B239:C239"/>
    <mergeCell ref="A233:A234"/>
    <mergeCell ref="H233:H234"/>
    <mergeCell ref="A231:D231"/>
    <mergeCell ref="A217:A224"/>
    <mergeCell ref="A225:C225"/>
    <mergeCell ref="E260:G260"/>
    <mergeCell ref="G259:H259"/>
    <mergeCell ref="B228:C228"/>
    <mergeCell ref="H35:H36"/>
    <mergeCell ref="E60:G60"/>
    <mergeCell ref="H60:H61"/>
    <mergeCell ref="B126:C126"/>
    <mergeCell ref="B68:C68"/>
    <mergeCell ref="B101:C101"/>
    <mergeCell ref="B56:C56"/>
    <mergeCell ref="B92:C92"/>
    <mergeCell ref="B43:C43"/>
    <mergeCell ref="D87:D88"/>
    <mergeCell ref="B44:C44"/>
    <mergeCell ref="B37:C37"/>
    <mergeCell ref="B62:C62"/>
    <mergeCell ref="A84:C84"/>
    <mergeCell ref="A92:A95"/>
    <mergeCell ref="B60:C61"/>
    <mergeCell ref="B83:C83"/>
    <mergeCell ref="D60:D61"/>
    <mergeCell ref="B30:C30"/>
    <mergeCell ref="A35:A36"/>
    <mergeCell ref="A60:A61"/>
    <mergeCell ref="A82:A83"/>
    <mergeCell ref="B73:C73"/>
    <mergeCell ref="B50:C50"/>
    <mergeCell ref="B35:C36"/>
    <mergeCell ref="B31:C31"/>
    <mergeCell ref="B32:C32"/>
    <mergeCell ref="B72:C72"/>
    <mergeCell ref="B78:C78"/>
    <mergeCell ref="A54:C54"/>
    <mergeCell ref="A57:C57"/>
    <mergeCell ref="B66:C66"/>
    <mergeCell ref="B67:C67"/>
    <mergeCell ref="B49:C49"/>
    <mergeCell ref="B48:C48"/>
    <mergeCell ref="A280:H280"/>
    <mergeCell ref="B193:C193"/>
    <mergeCell ref="B274:C274"/>
    <mergeCell ref="B221:C221"/>
    <mergeCell ref="B222:C222"/>
    <mergeCell ref="B278:C278"/>
    <mergeCell ref="B142:C142"/>
    <mergeCell ref="A144:H144"/>
    <mergeCell ref="B145:C145"/>
    <mergeCell ref="B158:C158"/>
    <mergeCell ref="B159:C159"/>
    <mergeCell ref="B160:C160"/>
    <mergeCell ref="B267:C267"/>
    <mergeCell ref="B153:C153"/>
    <mergeCell ref="B218:C218"/>
    <mergeCell ref="B167:C167"/>
    <mergeCell ref="B187:C187"/>
    <mergeCell ref="B185:C185"/>
    <mergeCell ref="B146:C146"/>
    <mergeCell ref="B148:C148"/>
    <mergeCell ref="B240:C240"/>
    <mergeCell ref="B233:C234"/>
    <mergeCell ref="D151:D152"/>
    <mergeCell ref="A151:A152"/>
    <mergeCell ref="E87:G87"/>
    <mergeCell ref="E114:G114"/>
    <mergeCell ref="A96:C96"/>
    <mergeCell ref="A98:A105"/>
    <mergeCell ref="A106:C106"/>
    <mergeCell ref="A108:A110"/>
    <mergeCell ref="B147:C147"/>
    <mergeCell ref="B98:C98"/>
    <mergeCell ref="A125:H125"/>
    <mergeCell ref="B119:C119"/>
    <mergeCell ref="B132:C132"/>
    <mergeCell ref="B103:C103"/>
    <mergeCell ref="B104:C104"/>
    <mergeCell ref="B105:C105"/>
    <mergeCell ref="B131:C131"/>
    <mergeCell ref="A138:D138"/>
    <mergeCell ref="B128:C128"/>
    <mergeCell ref="A18:C18"/>
    <mergeCell ref="B156:C156"/>
    <mergeCell ref="B157:C157"/>
    <mergeCell ref="A149:C149"/>
    <mergeCell ref="I8:I9"/>
    <mergeCell ref="A13:A16"/>
    <mergeCell ref="A19:A28"/>
    <mergeCell ref="A30:A31"/>
    <mergeCell ref="A81:I81"/>
    <mergeCell ref="A107:H107"/>
    <mergeCell ref="A134:H134"/>
    <mergeCell ref="B87:C88"/>
    <mergeCell ref="B77:C77"/>
    <mergeCell ref="B75:C75"/>
    <mergeCell ref="B99:C99"/>
    <mergeCell ref="A140:A141"/>
    <mergeCell ref="B140:C141"/>
    <mergeCell ref="D140:D141"/>
    <mergeCell ref="E140:G140"/>
    <mergeCell ref="H140:H141"/>
    <mergeCell ref="D114:D115"/>
    <mergeCell ref="I60:I61"/>
    <mergeCell ref="I87:I88"/>
    <mergeCell ref="A97:H97"/>
    <mergeCell ref="I114:I115"/>
    <mergeCell ref="A65:A69"/>
    <mergeCell ref="A72:A79"/>
    <mergeCell ref="B166:C166"/>
    <mergeCell ref="A161:C161"/>
    <mergeCell ref="A163:A170"/>
    <mergeCell ref="A70:C70"/>
    <mergeCell ref="A111:C111"/>
    <mergeCell ref="A119:A123"/>
    <mergeCell ref="A124:C124"/>
    <mergeCell ref="A126:A132"/>
    <mergeCell ref="A133:C133"/>
    <mergeCell ref="A135:A136"/>
    <mergeCell ref="A137:C137"/>
    <mergeCell ref="A145:A148"/>
    <mergeCell ref="B116:C116"/>
    <mergeCell ref="B120:C120"/>
    <mergeCell ref="B123:C123"/>
    <mergeCell ref="A114:A115"/>
    <mergeCell ref="B135:C135"/>
    <mergeCell ref="B136:C136"/>
    <mergeCell ref="B127:C127"/>
    <mergeCell ref="I140:I141"/>
    <mergeCell ref="A118:H118"/>
    <mergeCell ref="B293:C293"/>
    <mergeCell ref="B246:C246"/>
    <mergeCell ref="B20:C20"/>
    <mergeCell ref="I151:I152"/>
    <mergeCell ref="I179:I180"/>
    <mergeCell ref="I205:I206"/>
    <mergeCell ref="I233:I234"/>
    <mergeCell ref="I260:I261"/>
    <mergeCell ref="I286:I287"/>
    <mergeCell ref="A171:C171"/>
    <mergeCell ref="A173:A175"/>
    <mergeCell ref="A176:C176"/>
    <mergeCell ref="B277:C277"/>
    <mergeCell ref="E233:G233"/>
    <mergeCell ref="A208:H208"/>
    <mergeCell ref="H151:H152"/>
    <mergeCell ref="H205:H206"/>
    <mergeCell ref="B200:C200"/>
    <mergeCell ref="B151:C152"/>
    <mergeCell ref="A155:H155"/>
    <mergeCell ref="E151:G151"/>
    <mergeCell ref="B276:C276"/>
    <mergeCell ref="B224:C224"/>
    <mergeCell ref="I35:I36"/>
  </mergeCells>
  <pageMargins left="0.23622047244094491" right="0.23622047244094491" top="0.74803149606299213" bottom="0.74803149606299213" header="0.31496062992125984" footer="0.31496062992125984"/>
  <pageSetup paperSize="9" pageOrder="overThenDown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733EEC3EB299B43A6DFC9265DDA6F74" ma:contentTypeVersion="49" ma:contentTypeDescription="Создание документа." ma:contentTypeScope="" ma:versionID="8d9a7f0dab3071dc0abdaa09405b121e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f5713a6f217ca5ac6cf9b084a0aa521f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9B0F8D-F8FF-4F25-BDAC-0ED37CDB2A55}"/>
</file>

<file path=customXml/itemProps2.xml><?xml version="1.0" encoding="utf-8"?>
<ds:datastoreItem xmlns:ds="http://schemas.openxmlformats.org/officeDocument/2006/customXml" ds:itemID="{6894C5BB-43B9-48B3-9B23-CE4D9C06720B}"/>
</file>

<file path=customXml/itemProps3.xml><?xml version="1.0" encoding="utf-8"?>
<ds:datastoreItem xmlns:ds="http://schemas.openxmlformats.org/officeDocument/2006/customXml" ds:itemID="{E2286D71-A483-4477-BA6A-32ACA19E5500}"/>
</file>

<file path=customXml/itemProps4.xml><?xml version="1.0" encoding="utf-8"?>
<ds:datastoreItem xmlns:ds="http://schemas.openxmlformats.org/officeDocument/2006/customXml" ds:itemID="{5BFB9CE5-431B-42EC-881A-4033456F1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Фокина Маргарита Анатольевна</dc:creator>
  <cp:lastModifiedBy>M1</cp:lastModifiedBy>
  <cp:lastPrinted>2021-02-20T11:43:33Z</cp:lastPrinted>
  <dcterms:created xsi:type="dcterms:W3CDTF">2020-04-30T08:31:26Z</dcterms:created>
  <dcterms:modified xsi:type="dcterms:W3CDTF">2021-02-20T11:43:51Z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0x0101001733EEC3EB299B43A6DFC9265DDA6F74</vt:lpwstr>
  </property>
</Properties>
</file>