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  <c r="J9" i="1" l="1"/>
  <c r="I9" i="1"/>
  <c r="H9" i="1"/>
  <c r="G9" i="1"/>
</calcChain>
</file>

<file path=xl/sharedStrings.xml><?xml version="1.0" encoding="utf-8"?>
<sst xmlns="http://schemas.openxmlformats.org/spreadsheetml/2006/main" count="39" uniqueCount="35">
  <si>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</si>
  <si>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</si>
  <si>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</si>
  <si>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</si>
  <si>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</si>
  <si>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</si>
  <si>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</si>
  <si>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</si>
  <si>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</si>
  <si>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</si>
  <si>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</si>
  <si>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</si>
  <si>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</si>
  <si>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</si>
  <si>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</si>
  <si>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</si>
  <si>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</si>
  <si>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</si>
  <si>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</si>
  <si>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</si>
  <si>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</si>
  <si>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</si>
  <si>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</si>
  <si>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День</t>
  </si>
  <si>
    <t>Макаронные изделия отварные</t>
  </si>
  <si>
    <t>Бутерброд с маслом</t>
  </si>
  <si>
    <t>Котлета рубленая из мяса цыпленка бройлера</t>
  </si>
  <si>
    <t>Кофейный напиток с молоком</t>
  </si>
  <si>
    <t>Винегрет овощной</t>
  </si>
  <si>
    <t>Сок (виноград)</t>
  </si>
  <si>
    <t>Гуляш из свинины</t>
  </si>
  <si>
    <t>Батон нарезной</t>
  </si>
  <si>
    <t>хлеб белый</t>
  </si>
  <si>
    <t>Суп с рыбными консервами</t>
  </si>
  <si>
    <t xml:space="preserve">Каша рассыпчатая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</si>
</sst>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6" t="s">
        <v>1</v>
      </c>
      <c r="C1" s="26"/>
      <c r="D1" s="26"/>
      <c r="I1" t="s">
        <v>23</v>
      </c>
      <c r="J1" s="13">
        <v>45034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7" t="s">
        <v>12</v>
      </c>
      <c r="B3" s="2" t="s">
        <v>14</v>
      </c>
      <c r="C3" s="9">
        <v>1</v>
      </c>
      <c r="D3" s="2" t="s">
        <v>25</v>
      </c>
      <c r="E3" s="14">
        <v>40</v>
      </c>
      <c r="F3" s="21">
        <v>8.69</v>
      </c>
      <c r="G3" s="14">
        <v>136</v>
      </c>
      <c r="H3" s="14">
        <v>2.36</v>
      </c>
      <c r="I3" s="14">
        <v>7.49</v>
      </c>
      <c r="J3" s="15">
        <v>14.89</v>
      </c>
    </row>
    <row r="4" spans="1:10" x14ac:dyDescent="0.25">
      <c r="A4" s="28"/>
      <c r="B4" s="1" t="s">
        <v>15</v>
      </c>
      <c r="C4" s="10">
        <v>171</v>
      </c>
      <c r="D4" s="1" t="s">
        <v>34</v>
      </c>
      <c r="E4" s="16">
        <v>160</v>
      </c>
      <c r="F4" s="22">
        <v>11.3</v>
      </c>
      <c r="G4" s="16">
        <v>280</v>
      </c>
      <c r="H4" s="16">
        <v>8.85</v>
      </c>
      <c r="I4" s="16">
        <v>9.5500000000000007</v>
      </c>
      <c r="J4" s="17">
        <v>39.86</v>
      </c>
    </row>
    <row r="5" spans="1:10" x14ac:dyDescent="0.25">
      <c r="A5" s="28"/>
      <c r="B5" s="1" t="s">
        <v>15</v>
      </c>
      <c r="C5" s="10">
        <v>294</v>
      </c>
      <c r="D5" s="1" t="s">
        <v>26</v>
      </c>
      <c r="E5" s="16">
        <v>100</v>
      </c>
      <c r="F5" s="22">
        <v>23.2</v>
      </c>
      <c r="G5" s="16">
        <v>220</v>
      </c>
      <c r="H5" s="16">
        <v>17.36</v>
      </c>
      <c r="I5" s="16">
        <v>9.5</v>
      </c>
      <c r="J5" s="17">
        <v>16.399999999999999</v>
      </c>
    </row>
    <row r="6" spans="1:10" x14ac:dyDescent="0.25">
      <c r="A6" s="28"/>
      <c r="B6" s="1" t="s">
        <v>16</v>
      </c>
      <c r="C6" s="10">
        <v>380</v>
      </c>
      <c r="D6" s="1" t="s">
        <v>27</v>
      </c>
      <c r="E6" s="16">
        <v>200</v>
      </c>
      <c r="F6" s="22">
        <v>10.199999999999999</v>
      </c>
      <c r="G6" s="16">
        <v>113.4</v>
      </c>
      <c r="H6" s="16">
        <v>2.94</v>
      </c>
      <c r="I6" s="16">
        <v>1.99</v>
      </c>
      <c r="J6" s="17">
        <v>20.9</v>
      </c>
    </row>
    <row r="7" spans="1:10" x14ac:dyDescent="0.25">
      <c r="A7" s="28"/>
      <c r="B7" s="1" t="s">
        <v>32</v>
      </c>
      <c r="C7" s="10"/>
      <c r="D7" s="1" t="s">
        <v>31</v>
      </c>
      <c r="E7" s="16">
        <v>23.7</v>
      </c>
      <c r="F7" s="22">
        <v>1.61</v>
      </c>
      <c r="G7" s="22">
        <f>70.14/30*24</f>
        <v>56.112000000000002</v>
      </c>
      <c r="H7" s="22">
        <f>2.37/30*24</f>
        <v>1.8959999999999999</v>
      </c>
      <c r="I7" s="22">
        <f>0.3/30*24</f>
        <v>0.24</v>
      </c>
      <c r="J7" s="24">
        <f>14.49/30*24</f>
        <v>11.591999999999999</v>
      </c>
    </row>
    <row r="8" spans="1:10" ht="15.75" thickBot="1" x14ac:dyDescent="0.3">
      <c r="A8" s="28"/>
      <c r="B8" s="1" t="s">
        <v>20</v>
      </c>
      <c r="C8" s="10">
        <v>389</v>
      </c>
      <c r="D8" s="1" t="s">
        <v>29</v>
      </c>
      <c r="E8" s="16">
        <v>200</v>
      </c>
      <c r="F8" s="22">
        <v>19</v>
      </c>
      <c r="G8" s="16">
        <v>136.4</v>
      </c>
      <c r="H8" s="16">
        <v>0.6</v>
      </c>
      <c r="I8" s="16">
        <v>0.4</v>
      </c>
      <c r="J8" s="17">
        <v>32.6</v>
      </c>
    </row>
    <row r="9" spans="1:10" x14ac:dyDescent="0.25">
      <c r="A9" s="29" t="s">
        <v>13</v>
      </c>
      <c r="B9" s="7" t="s">
        <v>14</v>
      </c>
      <c r="C9" s="11">
        <v>67</v>
      </c>
      <c r="D9" s="7" t="s">
        <v>28</v>
      </c>
      <c r="E9" s="18">
        <v>100</v>
      </c>
      <c r="F9" s="23">
        <v>11.67</v>
      </c>
      <c r="G9" s="18">
        <f>125.1/100*100</f>
        <v>125.1</v>
      </c>
      <c r="H9" s="18">
        <f>1.4/100*100</f>
        <v>1.4</v>
      </c>
      <c r="I9" s="23">
        <f>10.04/100*100</f>
        <v>10.039999999999999</v>
      </c>
      <c r="J9" s="25">
        <f>7.29/100*100</f>
        <v>7.2900000000000009</v>
      </c>
    </row>
    <row r="10" spans="1:10" x14ac:dyDescent="0.25">
      <c r="A10" s="28"/>
      <c r="B10" s="1" t="s">
        <v>17</v>
      </c>
      <c r="C10" s="10">
        <v>87</v>
      </c>
      <c r="D10" s="1" t="s">
        <v>33</v>
      </c>
      <c r="E10" s="16">
        <v>200</v>
      </c>
      <c r="F10" s="22">
        <v>15.89</v>
      </c>
      <c r="G10" s="16">
        <v>133.80000000000001</v>
      </c>
      <c r="H10" s="16">
        <v>6.88</v>
      </c>
      <c r="I10" s="16">
        <v>6.72</v>
      </c>
      <c r="J10" s="17">
        <v>11.46</v>
      </c>
    </row>
    <row r="11" spans="1:10" x14ac:dyDescent="0.25">
      <c r="A11" s="28"/>
      <c r="B11" s="1" t="s">
        <v>18</v>
      </c>
      <c r="C11" s="10">
        <v>260</v>
      </c>
      <c r="D11" s="1" t="s">
        <v>30</v>
      </c>
      <c r="E11" s="16">
        <v>100</v>
      </c>
      <c r="F11" s="22">
        <v>20.87</v>
      </c>
      <c r="G11" s="16">
        <v>309</v>
      </c>
      <c r="H11" s="22">
        <v>10.64</v>
      </c>
      <c r="I11" s="16">
        <v>28.19</v>
      </c>
      <c r="J11" s="17">
        <v>2.89</v>
      </c>
    </row>
    <row r="12" spans="1:10" x14ac:dyDescent="0.25">
      <c r="A12" s="28"/>
      <c r="B12" s="1" t="s">
        <v>19</v>
      </c>
      <c r="C12" s="10">
        <v>309</v>
      </c>
      <c r="D12" s="1" t="s">
        <v>24</v>
      </c>
      <c r="E12" s="16">
        <v>150</v>
      </c>
      <c r="F12" s="22">
        <v>5.39</v>
      </c>
      <c r="G12" s="16">
        <v>168.45</v>
      </c>
      <c r="H12" s="16">
        <v>5.52</v>
      </c>
      <c r="I12" s="16">
        <v>4.5199999999999996</v>
      </c>
      <c r="J12" s="17">
        <v>25.33</v>
      </c>
    </row>
    <row r="13" spans="1:10" x14ac:dyDescent="0.25">
      <c r="A13" s="28"/>
      <c r="B13" s="1" t="s">
        <v>20</v>
      </c>
      <c r="C13" s="10">
        <v>389</v>
      </c>
      <c r="D13" s="1" t="s">
        <v>29</v>
      </c>
      <c r="E13" s="16">
        <v>200</v>
      </c>
      <c r="F13" s="22">
        <v>19</v>
      </c>
      <c r="G13" s="16">
        <v>136.4</v>
      </c>
      <c r="H13" s="16">
        <v>0.6</v>
      </c>
      <c r="I13" s="16">
        <v>0.4</v>
      </c>
      <c r="J13" s="17">
        <v>32.6</v>
      </c>
    </row>
    <row r="14" spans="1:10" x14ac:dyDescent="0.25">
      <c r="A14" s="28"/>
      <c r="B14" s="1" t="s">
        <v>21</v>
      </c>
      <c r="C14" s="10"/>
      <c r="D14" s="1" t="s">
        <v>22</v>
      </c>
      <c r="E14" s="16">
        <v>24.8</v>
      </c>
      <c r="F14" s="22">
        <v>1.18</v>
      </c>
      <c r="G14" s="22">
        <f>120.23/48*25</f>
        <v>62.619791666666671</v>
      </c>
      <c r="H14" s="22">
        <f>3.03/48*25</f>
        <v>1.578125</v>
      </c>
      <c r="I14" s="22">
        <f>0.53/48*25</f>
        <v>0.27604166666666669</v>
      </c>
      <c r="J14" s="24">
        <f>23.73/48*25</f>
        <v>12.359375</v>
      </c>
    </row>
    <row r="15" spans="1:10" ht="15.75" thickBot="1" x14ac:dyDescent="0.3">
      <c r="A15" s="30"/>
      <c r="B15" s="6"/>
      <c r="C15" s="12"/>
      <c r="D15" s="6"/>
      <c r="E15" s="19"/>
      <c r="F15" s="19"/>
      <c r="G15" s="19"/>
      <c r="H15" s="19"/>
      <c r="I15" s="19"/>
      <c r="J15" s="20"/>
    </row>
  </sheetData>
  <mergeCells count="3">
    <mergeCell ref="B1:D1"/>
    <mergeCell ref="A3:A8"/>
    <mergeCell ref="A9:A15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DBC92-5D9F-48AB-8A60-32E31C61C8DB}"/>
</file>

<file path=customXml/itemProps2.xml><?xml version="1.0" encoding="utf-8"?>
<ds:datastoreItem xmlns:ds="http://schemas.openxmlformats.org/officeDocument/2006/customXml" ds:itemID="{5609A561-829E-4285-820F-2E9CFA6067DB}"/>
</file>

<file path=customXml/itemProps3.xml><?xml version="1.0" encoding="utf-8"?>
<ds:datastoreItem xmlns:ds="http://schemas.openxmlformats.org/officeDocument/2006/customXml" ds:itemID="{123E8309-D501-4FA8-800C-40185E9EE101}"/>
</file>

<file path=customXml/itemProps4.xml><?xml version="1.0" encoding="utf-8"?>
<ds:datastoreItem xmlns:ds="http://schemas.openxmlformats.org/officeDocument/2006/customXml" ds:itemID="{14CBB294-820F-4BF9-90EE-96E2C4767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2023-04-14T11:34:56Z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