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6" i="1"/>
  <c r="I6" i="1"/>
  <c r="H6" i="1"/>
  <c r="G6" i="1"/>
  <c r="J7" i="1" l="1"/>
  <c r="I7" i="1"/>
  <c r="H7" i="1"/>
  <c r="G7" i="1"/>
</calcChain>
</file>

<file path=xl/sharedStrings.xml><?xml version="1.0" encoding="utf-8"?>
<sst xmlns="http://schemas.openxmlformats.org/spreadsheetml/2006/main" count="42" uniqueCount="39">
  <si>
    <t>Школа</t>
  </si>
  <si>
    <t>"Гимназия №15" города Костромы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</si>
  <si>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</si>
  <si>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</si>
  <si>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</si>
  <si>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</si>
  <si>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</si>
  <si>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</si>
  <si>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</si>
  <si>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</si>
  <si>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</si>
  <si>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</si>
  <si>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</si>
  <si>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</si>
  <si>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</si>
  <si>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</si>
  <si>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гор. напиток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</si>
  <si>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</si>
  <si>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</si>
  <si>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</si>
  <si>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</si>
  <si>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</si>
  <si>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</si>
  <si>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</si>
  <si>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</si>
  <si>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батон нарезной</t>
  </si>
  <si>
    <t>День</t>
  </si>
  <si>
    <t>Бутерброд с сыром и маслом сливочным</t>
  </si>
  <si>
    <t>Запеканка из творога со сгущенным молоком</t>
  </si>
  <si>
    <t>Чай с сахаром и лимоном</t>
  </si>
  <si>
    <t>200/7</t>
  </si>
  <si>
    <t>Салат картоф. с солеными огурцами и зелен. горошком</t>
  </si>
  <si>
    <t>Борщ с капустой, картофелем, сметаной и мясом свинины</t>
  </si>
  <si>
    <t>Компот из свежих яблок</t>
  </si>
  <si>
    <t>250/10/10</t>
  </si>
  <si>
    <t xml:space="preserve">Котлета рыбная </t>
  </si>
  <si>
    <t xml:space="preserve">Каша рассыпчатая перловая </t>
  </si>
  <si>
    <t>150/20</t>
  </si>
  <si>
    <t>Сок (виноград)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</si>
</sst>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H27" sqref="H27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27" t="s">
        <v>1</v>
      </c>
      <c r="C1" s="27"/>
      <c r="D1" s="27"/>
      <c r="I1" t="s">
        <v>26</v>
      </c>
      <c r="J1" s="11">
        <v>45006</v>
      </c>
    </row>
    <row r="2" spans="1:10" ht="15.75" thickBot="1" x14ac:dyDescent="0.3">
      <c r="A2" s="5" t="s">
        <v>2</v>
      </c>
      <c r="B2" s="3" t="s">
        <v>3</v>
      </c>
      <c r="C2" s="3" t="s">
        <v>4</v>
      </c>
      <c r="D2" s="7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11</v>
      </c>
    </row>
    <row r="3" spans="1:10" x14ac:dyDescent="0.25">
      <c r="A3" s="28" t="s">
        <v>12</v>
      </c>
      <c r="B3" s="2" t="s">
        <v>14</v>
      </c>
      <c r="C3" s="8">
        <v>3</v>
      </c>
      <c r="D3" s="2" t="s">
        <v>27</v>
      </c>
      <c r="E3" s="12">
        <v>50</v>
      </c>
      <c r="F3" s="18">
        <v>15.6</v>
      </c>
      <c r="G3" s="12">
        <v>154</v>
      </c>
      <c r="H3" s="12">
        <v>6.16</v>
      </c>
      <c r="I3" s="12">
        <v>7.79</v>
      </c>
      <c r="J3" s="13">
        <v>14.83</v>
      </c>
    </row>
    <row r="4" spans="1:10" x14ac:dyDescent="0.25">
      <c r="A4" s="29"/>
      <c r="B4" s="1" t="s">
        <v>15</v>
      </c>
      <c r="C4" s="9">
        <v>223</v>
      </c>
      <c r="D4" s="1" t="s">
        <v>28</v>
      </c>
      <c r="E4" s="14" t="s">
        <v>37</v>
      </c>
      <c r="F4" s="19">
        <v>52.88</v>
      </c>
      <c r="G4" s="14">
        <v>463</v>
      </c>
      <c r="H4" s="14">
        <v>27.69</v>
      </c>
      <c r="I4" s="14">
        <v>23.14</v>
      </c>
      <c r="J4" s="15">
        <v>36.08</v>
      </c>
    </row>
    <row r="5" spans="1:10" x14ac:dyDescent="0.25">
      <c r="A5" s="29"/>
      <c r="B5" s="1" t="s">
        <v>16</v>
      </c>
      <c r="C5" s="9">
        <v>431</v>
      </c>
      <c r="D5" s="1" t="s">
        <v>29</v>
      </c>
      <c r="E5" s="14" t="s">
        <v>30</v>
      </c>
      <c r="F5" s="19">
        <v>2.94</v>
      </c>
      <c r="G5" s="14">
        <v>62</v>
      </c>
      <c r="H5" s="14">
        <v>0.3</v>
      </c>
      <c r="I5" s="14">
        <v>0.1</v>
      </c>
      <c r="J5" s="15">
        <v>15.2</v>
      </c>
    </row>
    <row r="6" spans="1:10" x14ac:dyDescent="0.25">
      <c r="A6" s="29"/>
      <c r="B6" s="1" t="s">
        <v>17</v>
      </c>
      <c r="C6" s="9" t="s">
        <v>18</v>
      </c>
      <c r="D6" s="1" t="s">
        <v>25</v>
      </c>
      <c r="E6" s="14">
        <v>21.2</v>
      </c>
      <c r="F6" s="19">
        <v>1.44</v>
      </c>
      <c r="G6" s="19">
        <f>70.14/30*21</f>
        <v>49.097999999999999</v>
      </c>
      <c r="H6" s="19">
        <f>2.37/30*21</f>
        <v>1.659</v>
      </c>
      <c r="I6" s="19">
        <f>0.3/30*21</f>
        <v>0.21</v>
      </c>
      <c r="J6" s="21">
        <f>14.49/30*21</f>
        <v>10.142999999999999</v>
      </c>
    </row>
    <row r="7" spans="1:10" x14ac:dyDescent="0.25">
      <c r="A7" s="29"/>
      <c r="B7" s="1"/>
      <c r="C7" s="9"/>
      <c r="D7" s="1" t="s">
        <v>24</v>
      </c>
      <c r="E7" s="14">
        <v>24</v>
      </c>
      <c r="F7" s="19">
        <v>1.1399999999999999</v>
      </c>
      <c r="G7" s="19">
        <f>120.23/48*24</f>
        <v>60.115000000000002</v>
      </c>
      <c r="H7" s="19">
        <f>3.03/48*24</f>
        <v>1.5150000000000001</v>
      </c>
      <c r="I7" s="19">
        <f>0.53/48*24</f>
        <v>0.26500000000000001</v>
      </c>
      <c r="J7" s="21">
        <f>23.73/48*24</f>
        <v>11.865</v>
      </c>
    </row>
    <row r="8" spans="1:10" x14ac:dyDescent="0.25">
      <c r="A8" s="29"/>
      <c r="B8" s="1"/>
      <c r="C8" s="9"/>
      <c r="D8" s="1"/>
      <c r="E8" s="14"/>
      <c r="F8" s="19"/>
      <c r="G8" s="14"/>
      <c r="H8" s="14"/>
      <c r="I8" s="14"/>
      <c r="J8" s="15"/>
    </row>
    <row r="9" spans="1:10" ht="15.75" thickBot="1" x14ac:dyDescent="0.3">
      <c r="A9" s="29"/>
      <c r="B9" s="1"/>
      <c r="C9" s="9"/>
      <c r="D9" s="1"/>
      <c r="E9" s="14"/>
      <c r="F9" s="19"/>
      <c r="G9" s="14"/>
      <c r="H9" s="14"/>
      <c r="I9" s="14"/>
      <c r="J9" s="15"/>
    </row>
    <row r="10" spans="1:10" x14ac:dyDescent="0.25">
      <c r="A10" s="30" t="s">
        <v>13</v>
      </c>
      <c r="B10" s="6" t="s">
        <v>14</v>
      </c>
      <c r="C10" s="10">
        <v>42</v>
      </c>
      <c r="D10" s="6" t="s">
        <v>31</v>
      </c>
      <c r="E10" s="16">
        <v>60</v>
      </c>
      <c r="F10" s="20">
        <v>7.02</v>
      </c>
      <c r="G10" s="16">
        <v>59.7</v>
      </c>
      <c r="H10" s="16">
        <v>1.07</v>
      </c>
      <c r="I10" s="16">
        <v>3.7</v>
      </c>
      <c r="J10" s="17">
        <v>5.55</v>
      </c>
    </row>
    <row r="11" spans="1:10" x14ac:dyDescent="0.25">
      <c r="A11" s="29"/>
      <c r="B11" s="1" t="s">
        <v>19</v>
      </c>
      <c r="C11" s="9">
        <v>76</v>
      </c>
      <c r="D11" s="1" t="s">
        <v>32</v>
      </c>
      <c r="E11" s="14" t="s">
        <v>34</v>
      </c>
      <c r="F11" s="19">
        <v>15.16</v>
      </c>
      <c r="G11" s="14">
        <v>140.15</v>
      </c>
      <c r="H11" s="14">
        <v>5.92</v>
      </c>
      <c r="I11" s="14">
        <v>7.55</v>
      </c>
      <c r="J11" s="15">
        <v>12.1</v>
      </c>
    </row>
    <row r="12" spans="1:10" x14ac:dyDescent="0.25">
      <c r="A12" s="29"/>
      <c r="B12" s="1" t="s">
        <v>20</v>
      </c>
      <c r="C12" s="9">
        <v>234</v>
      </c>
      <c r="D12" s="1" t="s">
        <v>35</v>
      </c>
      <c r="E12" s="14">
        <v>100</v>
      </c>
      <c r="F12" s="19">
        <v>20.2</v>
      </c>
      <c r="G12" s="14">
        <v>188</v>
      </c>
      <c r="H12" s="14">
        <v>13</v>
      </c>
      <c r="I12" s="14">
        <v>8.08</v>
      </c>
      <c r="J12" s="15">
        <v>15.84</v>
      </c>
    </row>
    <row r="13" spans="1:10" x14ac:dyDescent="0.25">
      <c r="A13" s="29"/>
      <c r="B13" s="1" t="s">
        <v>21</v>
      </c>
      <c r="C13" s="9">
        <v>171</v>
      </c>
      <c r="D13" s="1" t="s">
        <v>36</v>
      </c>
      <c r="E13" s="14">
        <v>160</v>
      </c>
      <c r="F13" s="19">
        <v>4.79</v>
      </c>
      <c r="G13" s="14">
        <v>220</v>
      </c>
      <c r="H13" s="14">
        <v>4.6399999999999997</v>
      </c>
      <c r="I13" s="14">
        <v>7.79</v>
      </c>
      <c r="J13" s="15">
        <v>32.909999999999997</v>
      </c>
    </row>
    <row r="14" spans="1:10" x14ac:dyDescent="0.25">
      <c r="A14" s="29"/>
      <c r="B14" s="1" t="s">
        <v>22</v>
      </c>
      <c r="C14" s="9">
        <v>372</v>
      </c>
      <c r="D14" s="1" t="s">
        <v>33</v>
      </c>
      <c r="E14" s="14">
        <v>200</v>
      </c>
      <c r="F14" s="19">
        <v>5.12</v>
      </c>
      <c r="G14" s="14">
        <v>97.6</v>
      </c>
      <c r="H14" s="14">
        <v>0.16</v>
      </c>
      <c r="I14" s="14">
        <v>0.16</v>
      </c>
      <c r="J14" s="15">
        <v>23.88</v>
      </c>
    </row>
    <row r="15" spans="1:10" x14ac:dyDescent="0.25">
      <c r="A15" s="29"/>
      <c r="B15" s="1" t="s">
        <v>22</v>
      </c>
      <c r="C15" s="9">
        <v>389</v>
      </c>
      <c r="D15" s="1" t="s">
        <v>38</v>
      </c>
      <c r="E15" s="14">
        <v>200</v>
      </c>
      <c r="F15" s="19">
        <v>19</v>
      </c>
      <c r="G15" s="14">
        <v>136.4</v>
      </c>
      <c r="H15" s="14">
        <v>0.6</v>
      </c>
      <c r="I15" s="14">
        <v>0.4</v>
      </c>
      <c r="J15" s="15">
        <v>32.6</v>
      </c>
    </row>
    <row r="16" spans="1:10" x14ac:dyDescent="0.25">
      <c r="A16" s="29"/>
      <c r="B16" s="1" t="s">
        <v>23</v>
      </c>
      <c r="C16" s="9"/>
      <c r="D16" s="1" t="s">
        <v>24</v>
      </c>
      <c r="E16" s="14">
        <v>57.1</v>
      </c>
      <c r="F16" s="19">
        <v>2.71</v>
      </c>
      <c r="G16" s="19">
        <f>120.23/48*57</f>
        <v>142.77312499999999</v>
      </c>
      <c r="H16" s="19">
        <f>3.03/48*57</f>
        <v>3.598125</v>
      </c>
      <c r="I16" s="19">
        <f>0.53/48*57</f>
        <v>0.62937500000000002</v>
      </c>
      <c r="J16" s="21">
        <f>23.73/48*57</f>
        <v>28.179375</v>
      </c>
    </row>
    <row r="17" spans="1:10" ht="15.75" thickBot="1" x14ac:dyDescent="0.3">
      <c r="A17" s="31"/>
      <c r="B17" s="22"/>
      <c r="C17" s="23"/>
      <c r="D17" s="22"/>
      <c r="E17" s="24"/>
      <c r="F17" s="25"/>
      <c r="G17" s="25"/>
      <c r="H17" s="25"/>
      <c r="I17" s="25"/>
      <c r="J17" s="26"/>
    </row>
  </sheetData>
  <mergeCells count="3">
    <mergeCell ref="B1:D1"/>
    <mergeCell ref="A3:A9"/>
    <mergeCell ref="A10:A17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84A64C-0762-4566-9C7D-2F944D8EC8F6}"/>
</file>

<file path=customXml/itemProps2.xml><?xml version="1.0" encoding="utf-8"?>
<ds:datastoreItem xmlns:ds="http://schemas.openxmlformats.org/officeDocument/2006/customXml" ds:itemID="{EC4E460C-F976-4BC9-A11B-AB3C748D9456}"/>
</file>

<file path=customXml/itemProps3.xml><?xml version="1.0" encoding="utf-8"?>
<ds:datastoreItem xmlns:ds="http://schemas.openxmlformats.org/officeDocument/2006/customXml" ds:itemID="{F26ABB10-FF0D-4A10-A793-03FA01192832}"/>
</file>

<file path=customXml/itemProps4.xml><?xml version="1.0" encoding="utf-8"?>
<ds:datastoreItem xmlns:ds="http://schemas.openxmlformats.org/officeDocument/2006/customXml" ds:itemID="{6242F7A6-C255-41B7-9B30-86BA3A17DB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2023-03-17T14:03:14Z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