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9200" windowHeight="6470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E67" i="1" l="1"/>
  <c r="G406" i="1" l="1"/>
  <c r="D304" i="1" l="1"/>
  <c r="E304" i="1"/>
  <c r="F304" i="1"/>
  <c r="G304" i="1"/>
  <c r="H304" i="1"/>
  <c r="E145" i="1" l="1"/>
  <c r="G145" i="1" l="1"/>
  <c r="G123" i="1"/>
  <c r="G114" i="1"/>
  <c r="H114" i="1"/>
  <c r="G22" i="1" l="1"/>
  <c r="H22" i="1"/>
  <c r="D416" i="1" l="1"/>
  <c r="D406" i="1"/>
  <c r="D394" i="1"/>
  <c r="D385" i="1"/>
  <c r="D371" i="1"/>
  <c r="D361" i="1"/>
  <c r="D349" i="1"/>
  <c r="D339" i="1"/>
  <c r="D326" i="1"/>
  <c r="D317" i="1"/>
  <c r="D296" i="1"/>
  <c r="D305" i="1" s="1"/>
  <c r="D281" i="1"/>
  <c r="D272" i="1"/>
  <c r="D259" i="1"/>
  <c r="D249" i="1"/>
  <c r="D237" i="1"/>
  <c r="D228" i="1"/>
  <c r="D215" i="1"/>
  <c r="D204" i="1"/>
  <c r="D191" i="1"/>
  <c r="D180" i="1"/>
  <c r="D168" i="1"/>
  <c r="D158" i="1"/>
  <c r="D145" i="1"/>
  <c r="D135" i="1"/>
  <c r="D114" i="1"/>
  <c r="D123" i="1"/>
  <c r="D91" i="1"/>
  <c r="D100" i="1"/>
  <c r="D77" i="1"/>
  <c r="D67" i="1"/>
  <c r="D55" i="1"/>
  <c r="D45" i="1"/>
  <c r="D32" i="1"/>
  <c r="D22" i="1"/>
  <c r="F77" i="1"/>
  <c r="G77" i="1"/>
  <c r="H77" i="1"/>
  <c r="E77" i="1"/>
  <c r="D124" i="1" l="1"/>
  <c r="D169" i="1"/>
  <c r="D216" i="1"/>
  <c r="D282" i="1"/>
  <c r="D327" i="1"/>
  <c r="D372" i="1"/>
  <c r="D417" i="1"/>
  <c r="D56" i="1"/>
  <c r="D238" i="1"/>
  <c r="D260" i="1"/>
  <c r="D350" i="1"/>
  <c r="D33" i="1"/>
  <c r="D395" i="1"/>
  <c r="D146" i="1"/>
  <c r="D192" i="1"/>
  <c r="D78" i="1"/>
  <c r="D101" i="1"/>
  <c r="E22" i="1"/>
  <c r="E339" i="1" l="1"/>
  <c r="F339" i="1"/>
  <c r="G339" i="1"/>
  <c r="H339" i="1"/>
  <c r="F67" i="1" l="1"/>
  <c r="G67" i="1"/>
  <c r="H67" i="1"/>
  <c r="E55" i="1" l="1"/>
  <c r="E168" i="1"/>
  <c r="F168" i="1" l="1"/>
  <c r="G168" i="1"/>
  <c r="H168" i="1"/>
  <c r="F215" i="1" l="1"/>
  <c r="G215" i="1"/>
  <c r="H215" i="1"/>
  <c r="E215" i="1"/>
  <c r="E349" i="1" l="1"/>
  <c r="F416" i="1"/>
  <c r="G416" i="1"/>
  <c r="H416" i="1"/>
  <c r="E416" i="1"/>
  <c r="E191" i="1"/>
  <c r="H191" i="1"/>
  <c r="F296" i="1" l="1"/>
  <c r="F305" i="1" s="1"/>
  <c r="G296" i="1"/>
  <c r="G305" i="1" s="1"/>
  <c r="H296" i="1"/>
  <c r="H305" i="1" s="1"/>
  <c r="E296" i="1"/>
  <c r="E305" i="1" s="1"/>
  <c r="F272" i="1"/>
  <c r="G272" i="1"/>
  <c r="H272" i="1"/>
  <c r="E272" i="1"/>
  <c r="E204" i="1"/>
  <c r="F204" i="1"/>
  <c r="G204" i="1"/>
  <c r="H204" i="1"/>
  <c r="F406" i="1" l="1"/>
  <c r="F417" i="1" s="1"/>
  <c r="G417" i="1"/>
  <c r="H406" i="1"/>
  <c r="H417" i="1" s="1"/>
  <c r="E406" i="1"/>
  <c r="E417" i="1" s="1"/>
  <c r="F394" i="1"/>
  <c r="G394" i="1"/>
  <c r="H394" i="1"/>
  <c r="E394" i="1"/>
  <c r="F385" i="1"/>
  <c r="G385" i="1"/>
  <c r="H385" i="1"/>
  <c r="E385" i="1"/>
  <c r="F371" i="1"/>
  <c r="G371" i="1"/>
  <c r="H371" i="1"/>
  <c r="E371" i="1"/>
  <c r="F361" i="1"/>
  <c r="G361" i="1"/>
  <c r="H361" i="1"/>
  <c r="E361" i="1"/>
  <c r="F349" i="1"/>
  <c r="G349" i="1"/>
  <c r="H349" i="1"/>
  <c r="F326" i="1"/>
  <c r="G326" i="1"/>
  <c r="H326" i="1"/>
  <c r="E326" i="1"/>
  <c r="F317" i="1"/>
  <c r="G317" i="1"/>
  <c r="G327" i="1" s="1"/>
  <c r="H317" i="1"/>
  <c r="E317" i="1"/>
  <c r="F281" i="1"/>
  <c r="F282" i="1" s="1"/>
  <c r="G281" i="1"/>
  <c r="G282" i="1" s="1"/>
  <c r="H281" i="1"/>
  <c r="E281" i="1"/>
  <c r="E282" i="1" s="1"/>
  <c r="F259" i="1"/>
  <c r="G259" i="1"/>
  <c r="H259" i="1"/>
  <c r="E259" i="1"/>
  <c r="F249" i="1"/>
  <c r="G249" i="1"/>
  <c r="H249" i="1"/>
  <c r="E249" i="1"/>
  <c r="F237" i="1"/>
  <c r="G237" i="1"/>
  <c r="H237" i="1"/>
  <c r="E237" i="1"/>
  <c r="F228" i="1"/>
  <c r="G228" i="1"/>
  <c r="H228" i="1"/>
  <c r="H238" i="1" s="1"/>
  <c r="E228" i="1"/>
  <c r="E238" i="1" s="1"/>
  <c r="F191" i="1"/>
  <c r="G191" i="1"/>
  <c r="F180" i="1"/>
  <c r="G180" i="1"/>
  <c r="H180" i="1"/>
  <c r="E180" i="1"/>
  <c r="E192" i="1" s="1"/>
  <c r="F158" i="1"/>
  <c r="G158" i="1"/>
  <c r="H158" i="1"/>
  <c r="E158" i="1"/>
  <c r="F145" i="1"/>
  <c r="H145" i="1"/>
  <c r="F135" i="1"/>
  <c r="G135" i="1"/>
  <c r="G146" i="1" s="1"/>
  <c r="H135" i="1"/>
  <c r="E135" i="1"/>
  <c r="F123" i="1"/>
  <c r="H123" i="1"/>
  <c r="E123" i="1"/>
  <c r="F114" i="1"/>
  <c r="E114" i="1"/>
  <c r="F100" i="1"/>
  <c r="G100" i="1"/>
  <c r="H100" i="1"/>
  <c r="E100" i="1"/>
  <c r="H91" i="1"/>
  <c r="F91" i="1"/>
  <c r="G91" i="1"/>
  <c r="E91" i="1"/>
  <c r="E78" i="1"/>
  <c r="H55" i="1"/>
  <c r="F55" i="1"/>
  <c r="G55" i="1"/>
  <c r="H45" i="1"/>
  <c r="G45" i="1"/>
  <c r="F45" i="1"/>
  <c r="E45" i="1"/>
  <c r="H32" i="1"/>
  <c r="G32" i="1"/>
  <c r="G33" i="1" s="1"/>
  <c r="F32" i="1"/>
  <c r="E32" i="1"/>
  <c r="F22" i="1"/>
  <c r="G372" i="1" l="1"/>
  <c r="F124" i="1"/>
  <c r="E101" i="1"/>
  <c r="G395" i="1"/>
  <c r="F372" i="1"/>
  <c r="F327" i="1"/>
  <c r="E146" i="1"/>
  <c r="F78" i="1"/>
  <c r="F169" i="1" s="1"/>
  <c r="F350" i="1"/>
  <c r="H327" i="1"/>
  <c r="G350" i="1"/>
  <c r="F146" i="1"/>
  <c r="E327" i="1"/>
  <c r="F238" i="1"/>
  <c r="G192" i="1"/>
  <c r="F192" i="1"/>
  <c r="H395" i="1"/>
  <c r="E395" i="1"/>
  <c r="E56" i="1"/>
  <c r="E350" i="1"/>
  <c r="E124" i="1"/>
  <c r="E169" i="1" s="1"/>
  <c r="E216" i="1" s="1"/>
  <c r="H192" i="1"/>
  <c r="H350" i="1"/>
  <c r="G124" i="1"/>
  <c r="H372" i="1"/>
  <c r="H78" i="1"/>
  <c r="H169" i="1" s="1"/>
  <c r="H216" i="1" s="1"/>
  <c r="H124" i="1"/>
  <c r="G78" i="1"/>
  <c r="G169" i="1" s="1"/>
  <c r="G238" i="1"/>
  <c r="H146" i="1"/>
  <c r="H282" i="1"/>
  <c r="E372" i="1"/>
  <c r="G101" i="1"/>
  <c r="F101" i="1"/>
  <c r="H101" i="1"/>
  <c r="F395" i="1"/>
  <c r="H56" i="1"/>
  <c r="F56" i="1"/>
  <c r="G260" i="1"/>
  <c r="F260" i="1"/>
  <c r="E260" i="1"/>
  <c r="H260" i="1"/>
  <c r="F33" i="1"/>
  <c r="E33" i="1"/>
  <c r="H33" i="1"/>
  <c r="G56" i="1"/>
  <c r="F216" i="1" l="1"/>
  <c r="G216" i="1"/>
  <c r="G418" i="1" s="1"/>
  <c r="E418" i="1"/>
  <c r="E419" i="1" s="1"/>
  <c r="H418" i="1"/>
  <c r="H419" i="1" s="1"/>
  <c r="F418" i="1"/>
  <c r="F419" i="1" s="1"/>
  <c r="G419" i="1" l="1"/>
</calcChain>
</file>

<file path=xl/sharedStrings.xml><?xml version="1.0" encoding="utf-8"?>
<sst xmlns="http://schemas.openxmlformats.org/spreadsheetml/2006/main" count="739" uniqueCount="144">
  <si>
    <t>1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</si>
  <si>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</si>
  <si>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</si>
  <si>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</si>
  <si>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</si>
  <si>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</si>
  <si>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</si>
  <si>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</si>
  <si>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</si>
  <si>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2</t>
  </si>
  <si>
    <t>3</t>
  </si>
  <si>
    <t>4</t>
  </si>
  <si>
    <t>5</t>
  </si>
  <si>
    <t>6</t>
  </si>
  <si>
    <t>7</t>
  </si>
  <si>
    <t>Кофейный напиток с молоком</t>
  </si>
  <si>
    <t>Хлеб пшеничный</t>
  </si>
  <si>
    <t>Хлеб ржаной</t>
  </si>
  <si>
    <t>Итого за день</t>
  </si>
  <si>
    <t>Щи из свежей капусты с картофелем</t>
  </si>
  <si>
    <t>Чай с лимоном</t>
  </si>
  <si>
    <t>Суп молочный с макаронными изделиями</t>
  </si>
  <si>
    <t>Итого за период</t>
  </si>
  <si>
    <t>Итого за период (среднее)</t>
  </si>
  <si>
    <t>Зефир</t>
  </si>
  <si>
    <t>Плоды или ягоды свежие (яблоко)</t>
  </si>
  <si>
    <t>Компот из плодов  или ягод сушенных (курага)</t>
  </si>
  <si>
    <t>Овощи натуральные свежие (помидор)</t>
  </si>
  <si>
    <t>Плоды или ягоды свежие (груша)</t>
  </si>
  <si>
    <t>Плоды или ягоды свежие (персик)</t>
  </si>
  <si>
    <t>Рассольник ленинградский</t>
  </si>
  <si>
    <t>Суп картофельный</t>
  </si>
  <si>
    <t xml:space="preserve">Каша жидкая молочная (пшённая с маслом сливочным) </t>
  </si>
  <si>
    <t xml:space="preserve"> </t>
  </si>
  <si>
    <t>Капуста   тушеная (с маслом сливочным)</t>
  </si>
  <si>
    <t>Приложение 8</t>
  </si>
  <si>
    <t>к СанПиН 2.3/2.4.3590-20</t>
  </si>
  <si>
    <t xml:space="preserve">Меню приготовляемых блюд </t>
  </si>
  <si>
    <t>в оздоровительных учреждених с дневным пребыванием детей (с 7 до 11 лет) в период летних каникул города Костромы</t>
  </si>
  <si>
    <t>№ рецептуры</t>
  </si>
  <si>
    <t>Наименование блюда</t>
  </si>
  <si>
    <t>Прием пищи</t>
  </si>
  <si>
    <t>Вес блюда</t>
  </si>
  <si>
    <t xml:space="preserve">Пищевые вещества </t>
  </si>
  <si>
    <t>Белки</t>
  </si>
  <si>
    <t>Жиры</t>
  </si>
  <si>
    <t>Углеводы</t>
  </si>
  <si>
    <t xml:space="preserve">Энерге-
тическая ценность </t>
  </si>
  <si>
    <t>Завтрак</t>
  </si>
  <si>
    <t>Обед</t>
  </si>
  <si>
    <t>Итого за завтрак</t>
  </si>
  <si>
    <t xml:space="preserve">Итого за день: </t>
  </si>
  <si>
    <t>Итого за обед</t>
  </si>
  <si>
    <t>Итого за день:</t>
  </si>
  <si>
    <t xml:space="preserve">ДЕНЬ 1  </t>
  </si>
  <si>
    <t>ДЕНЬ 2</t>
  </si>
  <si>
    <t>ДЕНЬ 3</t>
  </si>
  <si>
    <t>ДЕНЬ 4</t>
  </si>
  <si>
    <t>ДЕНЬ 6</t>
  </si>
  <si>
    <t>ДЕНЬ 7</t>
  </si>
  <si>
    <t>ДЕНЬ 8</t>
  </si>
  <si>
    <t>ДЕНЬ 9</t>
  </si>
  <si>
    <t>ДЕНЬ 10</t>
  </si>
  <si>
    <t>ДЕНЬ 11</t>
  </si>
  <si>
    <t xml:space="preserve">День 12 </t>
  </si>
  <si>
    <t>ДЕНЬ 13</t>
  </si>
  <si>
    <t>ДЕНЬ 14</t>
  </si>
  <si>
    <t xml:space="preserve">ДЕНЬ 15 </t>
  </si>
  <si>
    <t>ДЕНЬ 16</t>
  </si>
  <si>
    <t>ДЕНЬ 17</t>
  </si>
  <si>
    <t xml:space="preserve">ДЕНЬ 18 </t>
  </si>
  <si>
    <t xml:space="preserve">Печенье затяжное </t>
  </si>
  <si>
    <t>Каша рисовая жидкая молочная с маслом сливочным</t>
  </si>
  <si>
    <t>Какао с молоком</t>
  </si>
  <si>
    <t>Суп картофельный с бобовыми</t>
  </si>
  <si>
    <t>Птица или кролик отварные (в суп)</t>
  </si>
  <si>
    <t>Плоды или ягоды свежие (банан)</t>
  </si>
  <si>
    <t>ПР</t>
  </si>
  <si>
    <t>Капуста тушенная</t>
  </si>
  <si>
    <t>Компот из свежих плодов или ягод  (груша)</t>
  </si>
  <si>
    <t>д/с2011</t>
  </si>
  <si>
    <t>Овощи натуральные свежие (огурец)</t>
  </si>
  <si>
    <t>Омлет натуральный</t>
  </si>
  <si>
    <t>Борщ с капустой, картофелем, со сметаной</t>
  </si>
  <si>
    <t>Мясо отварное (борщ)</t>
  </si>
  <si>
    <t>Печень по-построгановски</t>
  </si>
  <si>
    <t>Макароны отварные</t>
  </si>
  <si>
    <t>Соки овощные, фруктовые и ягодные (виноград)</t>
  </si>
  <si>
    <t>Бутерброд с сыром</t>
  </si>
  <si>
    <t>Запеканка из творога со сгущенным молоком</t>
  </si>
  <si>
    <t>Чай с сахаром, вареньем, джемом, мёдом, повидлом</t>
  </si>
  <si>
    <r>
      <rPr>
        <b/>
        <sz val="8"/>
        <rFont val="Times New Roman"/>
        <family val="1"/>
        <charset val="204"/>
      </rPr>
      <t>Сборник технических нормативов</t>
    </r>
    <r>
      <rPr>
        <sz val="8"/>
        <rFont val="Times New Roman"/>
        <family val="1"/>
        <charset val="204"/>
      </rPr>
      <t xml:space="preserve"> - Сборник рецептур на продукцию для обучающихся во всех образовательных учреждениях / Под ред. М.П. Могильного и В.А. Тутельяна. - М.: ДеЛи принт, 2011. - 554 с.</t>
    </r>
  </si>
  <si>
    <t>Салат из свежих помидоров и огурцов</t>
  </si>
  <si>
    <t>Котлеты или биточки рыбные (биточек)</t>
  </si>
  <si>
    <t xml:space="preserve">Пюре картофельное </t>
  </si>
  <si>
    <t>дс</t>
  </si>
  <si>
    <t>Салат из свежих огурцов</t>
  </si>
  <si>
    <t>Мясо отварное (в рассольник)</t>
  </si>
  <si>
    <t>Компот из свежих плодов или ягод  (яблоко)</t>
  </si>
  <si>
    <t>Котлеты рубленые из птицы или кролика</t>
  </si>
  <si>
    <t>Рагу из овощей</t>
  </si>
  <si>
    <t>д/с</t>
  </si>
  <si>
    <t>Суфле творожное со сгущенным молоком</t>
  </si>
  <si>
    <t xml:space="preserve">Кефир,ацидофилин, простокваша, простокваша, ряженка,айран (ряженка) </t>
  </si>
  <si>
    <t>Салат из белокачанной капусты (с морковью)</t>
  </si>
  <si>
    <t>Суп с рыбными консервами</t>
  </si>
  <si>
    <t>Гуляш</t>
  </si>
  <si>
    <t>Картофель отварной (с маслом сливочным)</t>
  </si>
  <si>
    <t>Компот из свежих плодов или ягод (вишня)</t>
  </si>
  <si>
    <t>Птица или кролик отварные (в щи)</t>
  </si>
  <si>
    <t>Рис отварной (со сливочным маслом)</t>
  </si>
  <si>
    <t>Соки овощные, фруктовые и ягодные (яблочный)</t>
  </si>
  <si>
    <t>Каша рассыпчатая (крупа гречневая)</t>
  </si>
  <si>
    <t>Мясо отварное (в суп)</t>
  </si>
  <si>
    <t>Котлеты,биточки, шницели (котлета)</t>
  </si>
  <si>
    <t>Суп  крестьянский с крупой</t>
  </si>
  <si>
    <t>Мясо отварное (суп)</t>
  </si>
  <si>
    <t>Котлеты,биточки, шницели (биточек)</t>
  </si>
  <si>
    <t>Суп из овощей</t>
  </si>
  <si>
    <t xml:space="preserve">      ДЕНЬ 5</t>
  </si>
  <si>
    <t xml:space="preserve">Кефир,ацидофилин, простокваша, простокваша, ряженка,айран (кефир) </t>
  </si>
  <si>
    <t>д/с 2011</t>
  </si>
  <si>
    <t>Котлеты,биточки, шницели (шницель)</t>
  </si>
  <si>
    <t>Котлеты рыбные любительские</t>
  </si>
  <si>
    <t>Салат из свежих помидоров</t>
  </si>
  <si>
    <t>Соки овощные, фруктовые и ягодные (вишня)</t>
  </si>
  <si>
    <t>200</t>
  </si>
  <si>
    <t>Соки овощные, фруктовые и ягодные (абрикос)</t>
  </si>
  <si>
    <t>Котлеты, биточки, шницели (котлета)</t>
  </si>
  <si>
    <t>Булочка молочная</t>
  </si>
  <si>
    <t>Рыба отварная</t>
  </si>
  <si>
    <t>Масло (порциями)</t>
  </si>
  <si>
    <t>Шницель рыбный натуральный</t>
  </si>
  <si>
    <t xml:space="preserve">Рис отварной </t>
  </si>
  <si>
    <t>Сыр (порциями)</t>
  </si>
  <si>
    <t>30</t>
  </si>
  <si>
    <t>Редис с маслом</t>
  </si>
  <si>
    <t>Салат "Школьные годы"</t>
  </si>
  <si>
    <t>Редис с огурцами</t>
  </si>
  <si>
    <t>Салат из сырых овощей</t>
  </si>
  <si>
    <t>Салат витаминный (1-вариант)</t>
  </si>
  <si>
    <t>Бутерброд с маслом</t>
  </si>
  <si>
    <t>Бутербод с джемом или повидлом</t>
  </si>
  <si>
    <t>Рулет из рыбы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</si>
</sst>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u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2" fillId="0" borderId="0" xfId="0" applyFont="1"/>
    <xf numFmtId="9" fontId="0" fillId="0" borderId="0" xfId="1" applyFont="1"/>
    <xf numFmtId="0" fontId="4" fillId="0" borderId="5" xfId="0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27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9" xfId="0" applyFont="1" applyBorder="1"/>
    <xf numFmtId="1" fontId="4" fillId="0" borderId="5" xfId="0" applyNumberFormat="1" applyFont="1" applyBorder="1" applyAlignment="1">
      <alignment horizontal="center" vertical="top"/>
    </xf>
    <xf numFmtId="0" fontId="4" fillId="0" borderId="5" xfId="0" applyNumberFormat="1" applyFont="1" applyBorder="1" applyAlignment="1">
      <alignment horizontal="center" vertical="top"/>
    </xf>
    <xf numFmtId="2" fontId="4" fillId="0" borderId="6" xfId="0" applyNumberFormat="1" applyFont="1" applyBorder="1" applyAlignment="1">
      <alignment horizontal="center" vertical="top"/>
    </xf>
    <xf numFmtId="0" fontId="4" fillId="0" borderId="9" xfId="0" applyFont="1" applyBorder="1" applyAlignment="1">
      <alignment horizontal="center"/>
    </xf>
    <xf numFmtId="0" fontId="4" fillId="0" borderId="6" xfId="0" applyNumberFormat="1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2" fontId="4" fillId="0" borderId="5" xfId="0" applyNumberFormat="1" applyFont="1" applyBorder="1" applyAlignment="1">
      <alignment horizontal="center" vertical="top"/>
    </xf>
    <xf numFmtId="1" fontId="4" fillId="0" borderId="26" xfId="0" applyNumberFormat="1" applyFont="1" applyBorder="1" applyAlignment="1">
      <alignment horizontal="center" vertical="top"/>
    </xf>
    <xf numFmtId="49" fontId="4" fillId="0" borderId="5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 wrapText="1"/>
    </xf>
    <xf numFmtId="1" fontId="5" fillId="0" borderId="5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2" fontId="5" fillId="0" borderId="6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left"/>
    </xf>
    <xf numFmtId="2" fontId="5" fillId="0" borderId="5" xfId="0" applyNumberFormat="1" applyFont="1" applyBorder="1" applyAlignment="1">
      <alignment horizontal="center" vertical="top"/>
    </xf>
    <xf numFmtId="0" fontId="4" fillId="0" borderId="9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2" fontId="4" fillId="0" borderId="0" xfId="0" applyNumberFormat="1" applyFont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 wrapText="1"/>
    </xf>
    <xf numFmtId="0" fontId="5" fillId="0" borderId="9" xfId="0" applyFont="1" applyBorder="1"/>
    <xf numFmtId="0" fontId="4" fillId="3" borderId="5" xfId="0" applyNumberFormat="1" applyFont="1" applyFill="1" applyBorder="1" applyAlignment="1">
      <alignment horizontal="center" vertical="top"/>
    </xf>
    <xf numFmtId="0" fontId="4" fillId="3" borderId="6" xfId="0" applyNumberFormat="1" applyFont="1" applyFill="1" applyBorder="1" applyAlignment="1">
      <alignment horizontal="center" vertical="top"/>
    </xf>
    <xf numFmtId="0" fontId="4" fillId="3" borderId="0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right"/>
    </xf>
    <xf numFmtId="0" fontId="5" fillId="3" borderId="5" xfId="0" applyNumberFormat="1" applyFont="1" applyFill="1" applyBorder="1" applyAlignment="1">
      <alignment horizontal="center" vertical="top"/>
    </xf>
    <xf numFmtId="0" fontId="5" fillId="3" borderId="6" xfId="0" applyNumberFormat="1" applyFont="1" applyFill="1" applyBorder="1" applyAlignment="1">
      <alignment horizontal="center" vertical="top"/>
    </xf>
    <xf numFmtId="0" fontId="6" fillId="3" borderId="5" xfId="0" applyNumberFormat="1" applyFont="1" applyFill="1" applyBorder="1" applyAlignment="1">
      <alignment horizontal="center" vertical="top"/>
    </xf>
    <xf numFmtId="0" fontId="6" fillId="3" borderId="6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left"/>
    </xf>
    <xf numFmtId="0" fontId="5" fillId="0" borderId="9" xfId="0" applyNumberFormat="1" applyFont="1" applyBorder="1" applyAlignment="1">
      <alignment horizontal="center" vertical="top"/>
    </xf>
    <xf numFmtId="0" fontId="5" fillId="0" borderId="18" xfId="0" applyNumberFormat="1" applyFont="1" applyBorder="1" applyAlignment="1">
      <alignment horizontal="center" vertical="top"/>
    </xf>
    <xf numFmtId="0" fontId="5" fillId="3" borderId="9" xfId="0" applyNumberFormat="1" applyFont="1" applyFill="1" applyBorder="1" applyAlignment="1">
      <alignment horizontal="center" vertical="top"/>
    </xf>
    <xf numFmtId="0" fontId="5" fillId="3" borderId="18" xfId="0" applyNumberFormat="1" applyFont="1" applyFill="1" applyBorder="1" applyAlignment="1">
      <alignment horizontal="center" vertical="top"/>
    </xf>
    <xf numFmtId="2" fontId="5" fillId="0" borderId="5" xfId="0" applyNumberFormat="1" applyFont="1" applyFill="1" applyBorder="1" applyAlignment="1">
      <alignment horizontal="center" vertical="top"/>
    </xf>
    <xf numFmtId="2" fontId="5" fillId="0" borderId="6" xfId="0" applyNumberFormat="1" applyFont="1" applyFill="1" applyBorder="1" applyAlignment="1">
      <alignment horizontal="center" vertical="top"/>
    </xf>
    <xf numFmtId="0" fontId="5" fillId="0" borderId="5" xfId="0" applyFont="1" applyBorder="1" applyAlignment="1">
      <alignment horizontal="left" vertical="top" wrapText="1"/>
    </xf>
    <xf numFmtId="2" fontId="5" fillId="0" borderId="9" xfId="1" applyNumberFormat="1" applyFont="1" applyBorder="1" applyAlignment="1">
      <alignment horizontal="center" vertical="top"/>
    </xf>
    <xf numFmtId="2" fontId="5" fillId="0" borderId="18" xfId="1" applyNumberFormat="1" applyFont="1" applyBorder="1" applyAlignment="1">
      <alignment horizontal="center" vertical="top"/>
    </xf>
    <xf numFmtId="9" fontId="4" fillId="0" borderId="9" xfId="1" applyFont="1" applyBorder="1"/>
    <xf numFmtId="9" fontId="4" fillId="0" borderId="0" xfId="1" applyFont="1"/>
    <xf numFmtId="0" fontId="5" fillId="0" borderId="5" xfId="0" applyFont="1" applyBorder="1" applyAlignment="1"/>
    <xf numFmtId="2" fontId="4" fillId="2" borderId="5" xfId="0" applyNumberFormat="1" applyFont="1" applyFill="1" applyBorder="1" applyAlignment="1">
      <alignment horizontal="center" vertical="top"/>
    </xf>
    <xf numFmtId="2" fontId="4" fillId="2" borderId="6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4" fillId="0" borderId="6" xfId="0" applyNumberFormat="1" applyFont="1" applyBorder="1" applyAlignment="1">
      <alignment horizont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/>
    </xf>
    <xf numFmtId="0" fontId="4" fillId="0" borderId="17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4" fillId="3" borderId="5" xfId="0" applyNumberFormat="1" applyFont="1" applyFill="1" applyBorder="1" applyAlignment="1">
      <alignment horizontal="center" vertical="top"/>
    </xf>
    <xf numFmtId="1" fontId="4" fillId="0" borderId="2" xfId="0" applyNumberFormat="1" applyFont="1" applyBorder="1" applyAlignment="1">
      <alignment horizontal="center"/>
    </xf>
    <xf numFmtId="1" fontId="6" fillId="3" borderId="5" xfId="0" applyNumberFormat="1" applyFont="1" applyFill="1" applyBorder="1" applyAlignment="1">
      <alignment horizontal="center" vertical="top"/>
    </xf>
    <xf numFmtId="0" fontId="4" fillId="0" borderId="5" xfId="0" applyFont="1" applyBorder="1" applyAlignment="1">
      <alignment horizontal="center"/>
    </xf>
    <xf numFmtId="1" fontId="4" fillId="0" borderId="26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3" borderId="5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8" xfId="0" applyNumberFormat="1" applyFont="1" applyBorder="1" applyAlignment="1">
      <alignment horizontal="center" vertical="center"/>
    </xf>
    <xf numFmtId="0" fontId="4" fillId="0" borderId="2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>
      <alignment horizontal="center" vertical="center"/>
    </xf>
    <xf numFmtId="0" fontId="5" fillId="3" borderId="18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7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NumberFormat="1" applyFont="1" applyFill="1" applyBorder="1" applyAlignment="1">
      <alignment horizontal="center" vertical="center"/>
    </xf>
    <xf numFmtId="0" fontId="6" fillId="3" borderId="6" xfId="0" applyNumberFormat="1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" fontId="5" fillId="0" borderId="9" xfId="1" applyNumberFormat="1" applyFont="1" applyBorder="1" applyAlignment="1">
      <alignment horizontal="center" vertical="top"/>
    </xf>
    <xf numFmtId="0" fontId="4" fillId="3" borderId="9" xfId="0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top"/>
    </xf>
    <xf numFmtId="0" fontId="4" fillId="0" borderId="5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indent="1"/>
    </xf>
    <xf numFmtId="0" fontId="5" fillId="0" borderId="6" xfId="0" applyFont="1" applyBorder="1" applyAlignment="1">
      <alignment horizontal="left" inden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4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top" wrapText="1"/>
    </xf>
    <xf numFmtId="0" fontId="4" fillId="3" borderId="17" xfId="0" applyFont="1" applyFill="1" applyBorder="1" applyAlignment="1">
      <alignment horizontal="left" vertical="top" wrapText="1"/>
    </xf>
    <xf numFmtId="0" fontId="4" fillId="3" borderId="23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8" xfId="0" applyFont="1" applyBorder="1" applyAlignment="1">
      <alignment horizontal="left" indent="1"/>
    </xf>
    <xf numFmtId="0" fontId="4" fillId="3" borderId="5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9" fontId="5" fillId="0" borderId="6" xfId="1" applyFont="1" applyBorder="1" applyAlignment="1">
      <alignment horizontal="left" vertical="top" wrapText="1"/>
    </xf>
    <xf numFmtId="9" fontId="5" fillId="0" borderId="7" xfId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M531"/>
  <sheetViews>
    <sheetView tabSelected="1" topLeftCell="A25" zoomScale="130" zoomScaleNormal="130" workbookViewId="0">
      <selection activeCell="D186" sqref="D186"/>
    </sheetView>
  </sheetViews>
  <sheetFormatPr defaultColWidth="10.44140625" defaultRowHeight="11.5" customHeight="1" x14ac:dyDescent="0.2"/>
  <cols>
    <col min="1" max="1" width="17" style="1" customWidth="1"/>
    <col min="2" max="2" width="16.6640625" style="1" customWidth="1"/>
    <col min="3" max="3" width="16.33203125" style="1" customWidth="1"/>
    <col min="4" max="5" width="9.77734375" style="1" customWidth="1"/>
    <col min="6" max="6" width="8.77734375" style="1" customWidth="1"/>
    <col min="7" max="7" width="9.109375" style="1" customWidth="1"/>
    <col min="8" max="8" width="10.109375" style="1" customWidth="1"/>
  </cols>
  <sheetData>
    <row r="1" spans="1:10" ht="11.5" customHeight="1" x14ac:dyDescent="0.2">
      <c r="A1" s="3"/>
      <c r="B1" s="3"/>
      <c r="C1" s="3"/>
      <c r="D1" s="3"/>
      <c r="E1" s="193" t="s">
        <v>35</v>
      </c>
      <c r="F1" s="194"/>
      <c r="G1" s="194"/>
      <c r="H1" s="194"/>
    </row>
    <row r="2" spans="1:10" ht="11.5" customHeight="1" x14ac:dyDescent="0.2">
      <c r="A2" s="3"/>
      <c r="B2" s="3"/>
      <c r="C2" s="3"/>
      <c r="D2" s="3"/>
      <c r="E2" s="193" t="s">
        <v>36</v>
      </c>
      <c r="F2" s="194"/>
      <c r="G2" s="194"/>
      <c r="H2" s="194"/>
    </row>
    <row r="3" spans="1:10" ht="11.5" customHeight="1" x14ac:dyDescent="0.2">
      <c r="A3" s="3"/>
      <c r="B3" s="3"/>
      <c r="C3" s="5"/>
      <c r="D3" s="5"/>
      <c r="E3" s="5"/>
      <c r="F3" s="5"/>
      <c r="G3" s="5"/>
      <c r="H3" s="5"/>
    </row>
    <row r="4" spans="1:10" ht="11.5" customHeight="1" x14ac:dyDescent="0.2">
      <c r="A4" s="3"/>
      <c r="B4" s="3"/>
      <c r="C4" s="3"/>
      <c r="D4" s="3"/>
      <c r="E4" s="3"/>
      <c r="F4" s="3"/>
      <c r="G4" s="3"/>
      <c r="H4" s="3"/>
    </row>
    <row r="5" spans="1:10" ht="11.5" customHeight="1" x14ac:dyDescent="0.2">
      <c r="A5" s="3"/>
      <c r="B5" s="3"/>
      <c r="C5" s="3"/>
      <c r="D5" s="3"/>
      <c r="E5" s="3"/>
      <c r="F5" s="3"/>
      <c r="G5" s="3"/>
      <c r="H5" s="3"/>
    </row>
    <row r="6" spans="1:10" ht="11.5" customHeight="1" x14ac:dyDescent="0.2">
      <c r="A6" s="3"/>
      <c r="B6" s="3"/>
      <c r="C6" s="3"/>
      <c r="D6" s="3"/>
      <c r="E6" s="3"/>
      <c r="F6" s="3"/>
      <c r="G6" s="3"/>
      <c r="H6" s="3"/>
    </row>
    <row r="7" spans="1:10" ht="11.15" customHeight="1" x14ac:dyDescent="0.2">
      <c r="A7" s="2"/>
    </row>
    <row r="8" spans="1:10" ht="12" customHeight="1" x14ac:dyDescent="0.25">
      <c r="A8" s="185" t="s">
        <v>37</v>
      </c>
      <c r="B8" s="185"/>
      <c r="C8" s="185"/>
      <c r="D8" s="185"/>
      <c r="E8" s="185"/>
      <c r="F8" s="185"/>
      <c r="G8" s="185"/>
      <c r="H8" s="185"/>
      <c r="I8" s="12"/>
      <c r="J8" s="12"/>
    </row>
    <row r="9" spans="1:10" ht="11.25" customHeight="1" x14ac:dyDescent="0.25">
      <c r="A9" s="65"/>
      <c r="B9" s="185"/>
      <c r="C9" s="185"/>
      <c r="D9" s="185"/>
      <c r="E9" s="185"/>
      <c r="F9" s="185"/>
      <c r="G9" s="185"/>
      <c r="H9" s="185"/>
      <c r="I9" s="12"/>
      <c r="J9" s="12"/>
    </row>
    <row r="10" spans="1:10" ht="26.25" customHeight="1" x14ac:dyDescent="0.25">
      <c r="A10" s="13"/>
      <c r="B10" s="185" t="s">
        <v>38</v>
      </c>
      <c r="C10" s="185"/>
      <c r="D10" s="185"/>
      <c r="E10" s="185"/>
      <c r="F10" s="185"/>
      <c r="G10" s="185"/>
      <c r="H10" s="185"/>
      <c r="I10" s="12"/>
      <c r="J10" s="12"/>
    </row>
    <row r="11" spans="1:10" ht="11.15" customHeight="1" x14ac:dyDescent="0.25">
      <c r="A11" s="14"/>
      <c r="B11" s="14"/>
      <c r="C11" s="14"/>
      <c r="D11" s="15"/>
      <c r="E11" s="15"/>
      <c r="F11" s="14"/>
      <c r="G11" s="14"/>
      <c r="H11" s="14"/>
      <c r="I11" s="12"/>
      <c r="J11" s="12"/>
    </row>
    <row r="12" spans="1:10" ht="22" customHeight="1" x14ac:dyDescent="0.25">
      <c r="A12" s="132" t="s">
        <v>41</v>
      </c>
      <c r="B12" s="132" t="s">
        <v>40</v>
      </c>
      <c r="C12" s="132"/>
      <c r="D12" s="132" t="s">
        <v>42</v>
      </c>
      <c r="E12" s="164" t="s">
        <v>43</v>
      </c>
      <c r="F12" s="164"/>
      <c r="G12" s="164"/>
      <c r="H12" s="165" t="s">
        <v>47</v>
      </c>
      <c r="I12" s="178" t="s">
        <v>39</v>
      </c>
      <c r="J12" s="12"/>
    </row>
    <row r="13" spans="1:10" ht="22" customHeight="1" x14ac:dyDescent="0.25">
      <c r="A13" s="140"/>
      <c r="B13" s="133"/>
      <c r="C13" s="134"/>
      <c r="D13" s="140"/>
      <c r="E13" s="16" t="s">
        <v>44</v>
      </c>
      <c r="F13" s="16" t="s">
        <v>45</v>
      </c>
      <c r="G13" s="16" t="s">
        <v>46</v>
      </c>
      <c r="H13" s="133"/>
      <c r="I13" s="179"/>
      <c r="J13" s="12"/>
    </row>
    <row r="14" spans="1:10" ht="11.15" customHeight="1" x14ac:dyDescent="0.25">
      <c r="A14" s="8" t="s">
        <v>0</v>
      </c>
      <c r="B14" s="166" t="s">
        <v>9</v>
      </c>
      <c r="C14" s="166"/>
      <c r="D14" s="8" t="s">
        <v>10</v>
      </c>
      <c r="E14" s="8" t="s">
        <v>11</v>
      </c>
      <c r="F14" s="8" t="s">
        <v>12</v>
      </c>
      <c r="G14" s="8" t="s">
        <v>13</v>
      </c>
      <c r="H14" s="17" t="s">
        <v>14</v>
      </c>
      <c r="I14" s="18"/>
      <c r="J14" s="12"/>
    </row>
    <row r="15" spans="1:10" ht="11.15" customHeight="1" x14ac:dyDescent="0.25">
      <c r="A15" s="136" t="s">
        <v>54</v>
      </c>
      <c r="B15" s="136"/>
      <c r="C15" s="136"/>
      <c r="D15" s="136"/>
      <c r="E15" s="136"/>
      <c r="F15" s="136"/>
      <c r="G15" s="136"/>
      <c r="H15" s="137"/>
      <c r="I15" s="18"/>
      <c r="J15" s="12"/>
    </row>
    <row r="16" spans="1:10" ht="14.25" customHeight="1" x14ac:dyDescent="0.2">
      <c r="A16" s="180" t="s">
        <v>48</v>
      </c>
      <c r="B16" s="143" t="s">
        <v>137</v>
      </c>
      <c r="C16" s="143"/>
      <c r="D16" s="78">
        <v>100</v>
      </c>
      <c r="E16" s="79">
        <v>1.5</v>
      </c>
      <c r="F16" s="79">
        <v>10.1</v>
      </c>
      <c r="G16" s="79">
        <v>4.4000000000000004</v>
      </c>
      <c r="H16" s="80">
        <v>115</v>
      </c>
      <c r="I16" s="68">
        <v>29</v>
      </c>
      <c r="J16" s="112">
        <v>2008</v>
      </c>
    </row>
    <row r="17" spans="1:12" ht="22.5" customHeight="1" x14ac:dyDescent="0.25">
      <c r="A17" s="181"/>
      <c r="B17" s="135" t="s">
        <v>72</v>
      </c>
      <c r="C17" s="135"/>
      <c r="D17" s="81">
        <v>205</v>
      </c>
      <c r="E17" s="79">
        <v>5.0599999999999996</v>
      </c>
      <c r="F17" s="79">
        <v>7.09</v>
      </c>
      <c r="G17" s="79">
        <v>33.35</v>
      </c>
      <c r="H17" s="82">
        <v>218</v>
      </c>
      <c r="I17" s="68">
        <v>182</v>
      </c>
      <c r="J17" s="12"/>
    </row>
    <row r="18" spans="1:12" ht="15.75" customHeight="1" x14ac:dyDescent="0.25">
      <c r="A18" s="181"/>
      <c r="B18" s="135" t="s">
        <v>73</v>
      </c>
      <c r="C18" s="135"/>
      <c r="D18" s="83">
        <v>200</v>
      </c>
      <c r="E18" s="84">
        <v>2.94</v>
      </c>
      <c r="F18" s="84">
        <v>1.99</v>
      </c>
      <c r="G18" s="84">
        <v>20.9</v>
      </c>
      <c r="H18" s="80">
        <v>113.4</v>
      </c>
      <c r="I18" s="77">
        <v>382</v>
      </c>
      <c r="J18" s="12"/>
    </row>
    <row r="19" spans="1:12" ht="24" customHeight="1" x14ac:dyDescent="0.25">
      <c r="A19" s="181"/>
      <c r="B19" s="143" t="s">
        <v>103</v>
      </c>
      <c r="C19" s="143"/>
      <c r="D19" s="83">
        <v>200</v>
      </c>
      <c r="E19" s="79">
        <v>5.8</v>
      </c>
      <c r="F19" s="79">
        <v>5</v>
      </c>
      <c r="G19" s="79">
        <v>8.4</v>
      </c>
      <c r="H19" s="82">
        <v>102</v>
      </c>
      <c r="I19" s="68">
        <v>386</v>
      </c>
      <c r="J19" s="12"/>
    </row>
    <row r="20" spans="1:12" ht="11.15" customHeight="1" x14ac:dyDescent="0.25">
      <c r="A20" s="181"/>
      <c r="B20" s="171" t="s">
        <v>76</v>
      </c>
      <c r="C20" s="172"/>
      <c r="D20" s="83">
        <v>100</v>
      </c>
      <c r="E20" s="79">
        <v>1.5</v>
      </c>
      <c r="F20" s="79">
        <v>0.5</v>
      </c>
      <c r="G20" s="79">
        <v>21</v>
      </c>
      <c r="H20" s="82">
        <v>96</v>
      </c>
      <c r="I20" s="68">
        <v>338</v>
      </c>
      <c r="J20" s="12"/>
    </row>
    <row r="21" spans="1:12" ht="11.15" customHeight="1" x14ac:dyDescent="0.25">
      <c r="A21" s="181"/>
      <c r="B21" s="141" t="s">
        <v>16</v>
      </c>
      <c r="C21" s="142"/>
      <c r="D21" s="83">
        <v>30</v>
      </c>
      <c r="E21" s="79">
        <v>2.37</v>
      </c>
      <c r="F21" s="79">
        <v>0.3</v>
      </c>
      <c r="G21" s="79">
        <v>14.49</v>
      </c>
      <c r="H21" s="82">
        <v>70.14</v>
      </c>
      <c r="I21" s="22" t="s">
        <v>77</v>
      </c>
      <c r="J21" s="12"/>
    </row>
    <row r="22" spans="1:12" ht="14.25" customHeight="1" x14ac:dyDescent="0.25">
      <c r="A22" s="89" t="s">
        <v>50</v>
      </c>
      <c r="B22" s="175"/>
      <c r="C22" s="176"/>
      <c r="D22" s="86">
        <f>SUM(D16:D21)</f>
        <v>835</v>
      </c>
      <c r="E22" s="87">
        <f>SUM(E16:E21)</f>
        <v>19.170000000000002</v>
      </c>
      <c r="F22" s="87">
        <f>SUM(F16:F21)</f>
        <v>24.979999999999997</v>
      </c>
      <c r="G22" s="87">
        <f>SUM(G16:G21)</f>
        <v>102.53999999999999</v>
      </c>
      <c r="H22" s="88">
        <f>SUM(H16:H21)</f>
        <v>714.54</v>
      </c>
      <c r="I22" s="68"/>
      <c r="J22" s="12"/>
      <c r="L22" s="6" t="s">
        <v>33</v>
      </c>
    </row>
    <row r="23" spans="1:12" ht="24" customHeight="1" x14ac:dyDescent="0.25">
      <c r="A23" s="180" t="s">
        <v>49</v>
      </c>
      <c r="B23" s="135" t="s">
        <v>27</v>
      </c>
      <c r="C23" s="135"/>
      <c r="D23" s="83">
        <v>100</v>
      </c>
      <c r="E23" s="79">
        <v>1.1000000000000001</v>
      </c>
      <c r="F23" s="79">
        <v>0.2</v>
      </c>
      <c r="G23" s="79">
        <v>3.8</v>
      </c>
      <c r="H23" s="82">
        <v>22</v>
      </c>
      <c r="I23" s="68">
        <v>71</v>
      </c>
      <c r="J23" s="12"/>
      <c r="K23" t="s">
        <v>33</v>
      </c>
    </row>
    <row r="24" spans="1:12" ht="12.75" customHeight="1" x14ac:dyDescent="0.25">
      <c r="A24" s="181"/>
      <c r="B24" s="135" t="s">
        <v>74</v>
      </c>
      <c r="C24" s="135"/>
      <c r="D24" s="83">
        <v>200</v>
      </c>
      <c r="E24" s="79">
        <v>4.3899999999999997</v>
      </c>
      <c r="F24" s="79">
        <v>4.22</v>
      </c>
      <c r="G24" s="79">
        <v>13.23</v>
      </c>
      <c r="H24" s="82">
        <v>118.6</v>
      </c>
      <c r="I24" s="68">
        <v>102</v>
      </c>
      <c r="J24" s="12"/>
    </row>
    <row r="25" spans="1:12" ht="12.75" customHeight="1" x14ac:dyDescent="0.25">
      <c r="A25" s="181"/>
      <c r="B25" s="141" t="s">
        <v>75</v>
      </c>
      <c r="C25" s="142"/>
      <c r="D25" s="83">
        <v>30</v>
      </c>
      <c r="E25" s="79">
        <v>7.02</v>
      </c>
      <c r="F25" s="79">
        <v>2.14</v>
      </c>
      <c r="G25" s="84">
        <v>1.1000000000000001</v>
      </c>
      <c r="H25" s="82">
        <v>78.599999999999994</v>
      </c>
      <c r="I25" s="68">
        <v>288</v>
      </c>
      <c r="J25" s="12"/>
    </row>
    <row r="26" spans="1:12" ht="23.25" customHeight="1" x14ac:dyDescent="0.25">
      <c r="A26" s="181"/>
      <c r="B26" s="135" t="s">
        <v>128</v>
      </c>
      <c r="C26" s="135"/>
      <c r="D26" s="83">
        <v>100</v>
      </c>
      <c r="E26" s="79">
        <v>13.48</v>
      </c>
      <c r="F26" s="79">
        <v>27.82</v>
      </c>
      <c r="G26" s="79">
        <v>14.18</v>
      </c>
      <c r="H26" s="82">
        <v>364</v>
      </c>
      <c r="I26" s="68">
        <v>268</v>
      </c>
      <c r="J26" s="12"/>
    </row>
    <row r="27" spans="1:12" ht="12.75" customHeight="1" x14ac:dyDescent="0.25">
      <c r="A27" s="181"/>
      <c r="B27" s="141" t="s">
        <v>78</v>
      </c>
      <c r="C27" s="142"/>
      <c r="D27" s="83">
        <v>150</v>
      </c>
      <c r="E27" s="79">
        <v>3.1</v>
      </c>
      <c r="F27" s="79">
        <v>4.8600000000000003</v>
      </c>
      <c r="G27" s="79">
        <v>14.14</v>
      </c>
      <c r="H27" s="82">
        <v>112.65</v>
      </c>
      <c r="I27" s="68">
        <v>321</v>
      </c>
      <c r="J27" s="12"/>
    </row>
    <row r="28" spans="1:12" ht="23.25" customHeight="1" x14ac:dyDescent="0.25">
      <c r="A28" s="181"/>
      <c r="B28" s="135" t="s">
        <v>79</v>
      </c>
      <c r="C28" s="135"/>
      <c r="D28" s="85">
        <v>200</v>
      </c>
      <c r="E28" s="84">
        <v>0.16</v>
      </c>
      <c r="F28" s="84">
        <v>0.12</v>
      </c>
      <c r="G28" s="84">
        <v>24.08</v>
      </c>
      <c r="H28" s="80">
        <v>98</v>
      </c>
      <c r="I28" s="68">
        <v>372</v>
      </c>
      <c r="J28" s="98" t="s">
        <v>80</v>
      </c>
    </row>
    <row r="29" spans="1:12" ht="23.25" customHeight="1" x14ac:dyDescent="0.25">
      <c r="A29" s="181"/>
      <c r="B29" s="135" t="s">
        <v>127</v>
      </c>
      <c r="C29" s="135"/>
      <c r="D29" s="85" t="s">
        <v>126</v>
      </c>
      <c r="E29" s="84">
        <v>1</v>
      </c>
      <c r="F29" s="84">
        <v>0</v>
      </c>
      <c r="G29" s="84">
        <v>25.4</v>
      </c>
      <c r="H29" s="80">
        <v>105.6</v>
      </c>
      <c r="I29" s="68">
        <v>389</v>
      </c>
      <c r="J29" s="98"/>
      <c r="K29" t="s">
        <v>33</v>
      </c>
    </row>
    <row r="30" spans="1:12" ht="11.15" customHeight="1" x14ac:dyDescent="0.25">
      <c r="A30" s="181"/>
      <c r="B30" s="141" t="s">
        <v>16</v>
      </c>
      <c r="C30" s="142"/>
      <c r="D30" s="83">
        <v>30</v>
      </c>
      <c r="E30" s="79">
        <v>2.37</v>
      </c>
      <c r="F30" s="79">
        <v>0.3</v>
      </c>
      <c r="G30" s="79">
        <v>14.49</v>
      </c>
      <c r="H30" s="82">
        <v>70.14</v>
      </c>
      <c r="I30" s="22" t="s">
        <v>77</v>
      </c>
      <c r="J30" s="12"/>
    </row>
    <row r="31" spans="1:12" ht="11.15" customHeight="1" x14ac:dyDescent="0.25">
      <c r="A31" s="140"/>
      <c r="B31" s="135" t="s">
        <v>17</v>
      </c>
      <c r="C31" s="135"/>
      <c r="D31" s="79">
        <v>48</v>
      </c>
      <c r="E31" s="79">
        <v>2.69</v>
      </c>
      <c r="F31" s="79">
        <v>0.53</v>
      </c>
      <c r="G31" s="79">
        <v>23.71</v>
      </c>
      <c r="H31" s="82">
        <v>110.35</v>
      </c>
      <c r="I31" s="68" t="s">
        <v>77</v>
      </c>
      <c r="J31" s="12"/>
    </row>
    <row r="32" spans="1:12" ht="15" customHeight="1" x14ac:dyDescent="0.25">
      <c r="A32" s="89" t="s">
        <v>52</v>
      </c>
      <c r="B32" s="175"/>
      <c r="C32" s="176"/>
      <c r="D32" s="86">
        <f>SUM(D23:D31)</f>
        <v>858</v>
      </c>
      <c r="E32" s="87">
        <f>SUM(E23:E31)</f>
        <v>35.31</v>
      </c>
      <c r="F32" s="87">
        <f>SUM(F23:F31)</f>
        <v>40.19</v>
      </c>
      <c r="G32" s="87">
        <f>SUM(G23:G31)</f>
        <v>134.13</v>
      </c>
      <c r="H32" s="90">
        <f>SUM(H23:H31)</f>
        <v>1079.94</v>
      </c>
      <c r="I32" s="67"/>
      <c r="J32" s="12"/>
    </row>
    <row r="33" spans="1:13" s="1" customFormat="1" ht="11.15" customHeight="1" x14ac:dyDescent="0.25">
      <c r="A33" s="96" t="s">
        <v>51</v>
      </c>
      <c r="B33" s="130"/>
      <c r="C33" s="131"/>
      <c r="D33" s="86">
        <f>D22+D32</f>
        <v>1693</v>
      </c>
      <c r="E33" s="91">
        <f>E22+E32</f>
        <v>54.480000000000004</v>
      </c>
      <c r="F33" s="91">
        <f>F22+F32</f>
        <v>65.169999999999987</v>
      </c>
      <c r="G33" s="91">
        <f>G22+G32</f>
        <v>236.67</v>
      </c>
      <c r="H33" s="88">
        <f>H22+H32</f>
        <v>1794.48</v>
      </c>
      <c r="I33" s="92"/>
      <c r="J33" s="14"/>
    </row>
    <row r="34" spans="1:13" s="4" customFormat="1" ht="11.15" customHeight="1" x14ac:dyDescent="0.25">
      <c r="A34" s="37"/>
      <c r="B34" s="37"/>
      <c r="C34" s="37"/>
      <c r="D34" s="37"/>
      <c r="E34" s="38"/>
      <c r="F34" s="38"/>
      <c r="G34" s="38"/>
      <c r="H34" s="38"/>
      <c r="I34" s="36"/>
      <c r="J34" s="14"/>
    </row>
    <row r="35" spans="1:13" ht="22" customHeight="1" x14ac:dyDescent="0.25">
      <c r="A35" s="132" t="s">
        <v>1</v>
      </c>
      <c r="B35" s="132" t="s">
        <v>2</v>
      </c>
      <c r="C35" s="132"/>
      <c r="D35" s="132" t="s">
        <v>3</v>
      </c>
      <c r="E35" s="164" t="s">
        <v>4</v>
      </c>
      <c r="F35" s="164"/>
      <c r="G35" s="164"/>
      <c r="H35" s="165" t="s">
        <v>5</v>
      </c>
      <c r="I35" s="18"/>
      <c r="J35" s="12"/>
    </row>
    <row r="36" spans="1:13" ht="22" customHeight="1" x14ac:dyDescent="0.25">
      <c r="A36" s="140"/>
      <c r="B36" s="133"/>
      <c r="C36" s="134"/>
      <c r="D36" s="140"/>
      <c r="E36" s="16" t="s">
        <v>6</v>
      </c>
      <c r="F36" s="16" t="s">
        <v>7</v>
      </c>
      <c r="G36" s="16" t="s">
        <v>8</v>
      </c>
      <c r="H36" s="133"/>
      <c r="I36" s="18"/>
      <c r="J36" s="39" t="s">
        <v>33</v>
      </c>
      <c r="M36" t="s">
        <v>33</v>
      </c>
    </row>
    <row r="37" spans="1:13" ht="11.15" customHeight="1" x14ac:dyDescent="0.25">
      <c r="A37" s="8" t="s">
        <v>0</v>
      </c>
      <c r="B37" s="166" t="s">
        <v>9</v>
      </c>
      <c r="C37" s="166"/>
      <c r="D37" s="8" t="s">
        <v>10</v>
      </c>
      <c r="E37" s="8" t="s">
        <v>11</v>
      </c>
      <c r="F37" s="8" t="s">
        <v>12</v>
      </c>
      <c r="G37" s="8" t="s">
        <v>13</v>
      </c>
      <c r="H37" s="17" t="s">
        <v>14</v>
      </c>
      <c r="I37" s="18"/>
      <c r="J37" s="12"/>
    </row>
    <row r="38" spans="1:13" ht="11.15" customHeight="1" x14ac:dyDescent="0.25">
      <c r="A38" s="136" t="s">
        <v>55</v>
      </c>
      <c r="B38" s="136"/>
      <c r="C38" s="136"/>
      <c r="D38" s="136"/>
      <c r="E38" s="136"/>
      <c r="F38" s="136"/>
      <c r="G38" s="136"/>
      <c r="H38" s="137"/>
      <c r="I38" s="18"/>
      <c r="J38" s="12"/>
    </row>
    <row r="39" spans="1:13" ht="24" customHeight="1" x14ac:dyDescent="0.25">
      <c r="A39" s="157"/>
      <c r="B39" s="143" t="s">
        <v>139</v>
      </c>
      <c r="C39" s="143"/>
      <c r="D39" s="78">
        <v>100</v>
      </c>
      <c r="E39" s="79">
        <v>1.0900000000000001</v>
      </c>
      <c r="F39" s="79">
        <v>6.04</v>
      </c>
      <c r="G39" s="79">
        <v>3.78</v>
      </c>
      <c r="H39" s="80">
        <v>73.900000000000006</v>
      </c>
      <c r="I39" s="68">
        <v>29</v>
      </c>
      <c r="J39" s="12"/>
    </row>
    <row r="40" spans="1:13" ht="24.75" customHeight="1" x14ac:dyDescent="0.25">
      <c r="A40" s="157"/>
      <c r="B40" s="135" t="s">
        <v>82</v>
      </c>
      <c r="C40" s="135"/>
      <c r="D40" s="83">
        <v>150</v>
      </c>
      <c r="E40" s="79">
        <v>15.14</v>
      </c>
      <c r="F40" s="79">
        <v>16.899999999999999</v>
      </c>
      <c r="G40" s="79">
        <v>3.2</v>
      </c>
      <c r="H40" s="82">
        <v>223.58</v>
      </c>
      <c r="I40" s="68">
        <v>210</v>
      </c>
      <c r="J40" s="12"/>
    </row>
    <row r="41" spans="1:13" ht="11.15" customHeight="1" x14ac:dyDescent="0.25">
      <c r="A41" s="157"/>
      <c r="B41" s="135" t="s">
        <v>15</v>
      </c>
      <c r="C41" s="135"/>
      <c r="D41" s="83">
        <v>200</v>
      </c>
      <c r="E41" s="79">
        <v>3.17</v>
      </c>
      <c r="F41" s="79">
        <v>2.68</v>
      </c>
      <c r="G41" s="79">
        <v>15.95</v>
      </c>
      <c r="H41" s="82">
        <v>106</v>
      </c>
      <c r="I41" s="68">
        <v>379</v>
      </c>
      <c r="J41" s="12"/>
    </row>
    <row r="42" spans="1:13" ht="11.15" customHeight="1" x14ac:dyDescent="0.25">
      <c r="A42" s="157"/>
      <c r="B42" s="168" t="s">
        <v>24</v>
      </c>
      <c r="C42" s="168"/>
      <c r="D42" s="75">
        <v>20</v>
      </c>
      <c r="E42" s="47">
        <v>0.13</v>
      </c>
      <c r="F42" s="47">
        <v>0</v>
      </c>
      <c r="G42" s="47">
        <v>16</v>
      </c>
      <c r="H42" s="48">
        <v>64.510000000000005</v>
      </c>
      <c r="I42" s="22" t="s">
        <v>77</v>
      </c>
      <c r="J42" s="12"/>
    </row>
    <row r="43" spans="1:13" ht="11.15" customHeight="1" x14ac:dyDescent="0.25">
      <c r="A43" s="157"/>
      <c r="B43" s="171" t="s">
        <v>25</v>
      </c>
      <c r="C43" s="172"/>
      <c r="D43" s="83">
        <v>100</v>
      </c>
      <c r="E43" s="79">
        <v>0.4</v>
      </c>
      <c r="F43" s="79">
        <v>0.4</v>
      </c>
      <c r="G43" s="79">
        <v>9.8000000000000007</v>
      </c>
      <c r="H43" s="82">
        <v>47</v>
      </c>
      <c r="I43" s="68">
        <v>338</v>
      </c>
      <c r="J43" s="12"/>
    </row>
    <row r="44" spans="1:13" ht="11.15" customHeight="1" x14ac:dyDescent="0.25">
      <c r="A44" s="157"/>
      <c r="B44" s="141" t="s">
        <v>16</v>
      </c>
      <c r="C44" s="142"/>
      <c r="D44" s="83">
        <v>30</v>
      </c>
      <c r="E44" s="79">
        <v>2.37</v>
      </c>
      <c r="F44" s="79">
        <v>0.3</v>
      </c>
      <c r="G44" s="79">
        <v>14.49</v>
      </c>
      <c r="H44" s="82">
        <v>70.14</v>
      </c>
      <c r="I44" s="68" t="s">
        <v>77</v>
      </c>
      <c r="J44" s="12"/>
    </row>
    <row r="45" spans="1:13" ht="12" customHeight="1" x14ac:dyDescent="0.25">
      <c r="A45" s="89" t="s">
        <v>50</v>
      </c>
      <c r="B45" s="175"/>
      <c r="C45" s="176"/>
      <c r="D45" s="87">
        <f>SUM(D39:D44)</f>
        <v>600</v>
      </c>
      <c r="E45" s="87">
        <f>SUM(E39:E44)</f>
        <v>22.299999999999997</v>
      </c>
      <c r="F45" s="87">
        <f>SUM(F39:F44)</f>
        <v>26.319999999999997</v>
      </c>
      <c r="G45" s="87">
        <f>SUM(G39:G44)</f>
        <v>63.220000000000006</v>
      </c>
      <c r="H45" s="90">
        <f>SUM(H39:H44)</f>
        <v>585.13</v>
      </c>
      <c r="I45" s="95"/>
      <c r="J45" s="12"/>
    </row>
    <row r="46" spans="1:13" ht="12" customHeight="1" x14ac:dyDescent="0.25">
      <c r="A46" s="156" t="s">
        <v>49</v>
      </c>
      <c r="B46" s="141" t="s">
        <v>136</v>
      </c>
      <c r="C46" s="142"/>
      <c r="D46" s="81">
        <v>100</v>
      </c>
      <c r="E46" s="93">
        <v>1.1000000000000001</v>
      </c>
      <c r="F46" s="93">
        <v>10.1</v>
      </c>
      <c r="G46" s="93">
        <v>3.1</v>
      </c>
      <c r="H46" s="94">
        <v>108</v>
      </c>
      <c r="I46" s="68">
        <v>32</v>
      </c>
      <c r="J46" s="98">
        <v>2008</v>
      </c>
    </row>
    <row r="47" spans="1:13" ht="25.5" customHeight="1" x14ac:dyDescent="0.2">
      <c r="A47" s="157"/>
      <c r="B47" s="148" t="s">
        <v>83</v>
      </c>
      <c r="C47" s="148"/>
      <c r="D47" s="81">
        <v>260</v>
      </c>
      <c r="E47" s="93">
        <v>3.2</v>
      </c>
      <c r="F47" s="93">
        <v>5.6</v>
      </c>
      <c r="G47" s="93">
        <v>12.1</v>
      </c>
      <c r="H47" s="94">
        <v>112</v>
      </c>
      <c r="I47" s="68">
        <v>76</v>
      </c>
      <c r="J47" s="43">
        <v>2008</v>
      </c>
    </row>
    <row r="48" spans="1:13" ht="22" customHeight="1" x14ac:dyDescent="0.25">
      <c r="A48" s="157"/>
      <c r="B48" s="171" t="s">
        <v>84</v>
      </c>
      <c r="C48" s="172"/>
      <c r="D48" s="81">
        <v>10</v>
      </c>
      <c r="E48" s="93">
        <v>2.72</v>
      </c>
      <c r="F48" s="93">
        <v>1.95</v>
      </c>
      <c r="G48" s="93">
        <v>0</v>
      </c>
      <c r="H48" s="94">
        <v>28.15</v>
      </c>
      <c r="I48" s="68">
        <v>241</v>
      </c>
      <c r="J48" s="12"/>
    </row>
    <row r="49" spans="1:10" ht="21.75" customHeight="1" x14ac:dyDescent="0.25">
      <c r="A49" s="157"/>
      <c r="B49" s="141" t="s">
        <v>85</v>
      </c>
      <c r="C49" s="142"/>
      <c r="D49" s="128">
        <v>110</v>
      </c>
      <c r="E49" s="9">
        <v>15.75</v>
      </c>
      <c r="F49" s="9">
        <v>12.89</v>
      </c>
      <c r="G49" s="9">
        <v>3.52</v>
      </c>
      <c r="H49" s="66">
        <v>213.25</v>
      </c>
      <c r="I49" s="22">
        <v>255</v>
      </c>
      <c r="J49" s="12"/>
    </row>
    <row r="50" spans="1:10" ht="15" customHeight="1" x14ac:dyDescent="0.25">
      <c r="A50" s="157"/>
      <c r="B50" s="135" t="s">
        <v>86</v>
      </c>
      <c r="C50" s="135"/>
      <c r="D50" s="79">
        <v>150</v>
      </c>
      <c r="E50" s="79">
        <v>5.52</v>
      </c>
      <c r="F50" s="79">
        <v>4.5199999999999996</v>
      </c>
      <c r="G50" s="79">
        <v>25.33</v>
      </c>
      <c r="H50" s="82">
        <v>168.45</v>
      </c>
      <c r="I50" s="68">
        <v>309</v>
      </c>
      <c r="J50" s="12"/>
    </row>
    <row r="51" spans="1:10" ht="25.5" customHeight="1" x14ac:dyDescent="0.25">
      <c r="A51" s="157"/>
      <c r="B51" s="146" t="s">
        <v>108</v>
      </c>
      <c r="C51" s="147"/>
      <c r="D51" s="79">
        <v>200</v>
      </c>
      <c r="E51" s="84">
        <v>0.32</v>
      </c>
      <c r="F51" s="84">
        <v>0.08</v>
      </c>
      <c r="G51" s="84">
        <v>28.2</v>
      </c>
      <c r="H51" s="80">
        <v>116.6</v>
      </c>
      <c r="I51" s="68">
        <v>342</v>
      </c>
      <c r="J51" s="12"/>
    </row>
    <row r="52" spans="1:10" ht="21.75" customHeight="1" x14ac:dyDescent="0.25">
      <c r="A52" s="157"/>
      <c r="B52" s="135" t="s">
        <v>87</v>
      </c>
      <c r="C52" s="135"/>
      <c r="D52" s="79">
        <v>200</v>
      </c>
      <c r="E52" s="79">
        <v>0.6</v>
      </c>
      <c r="F52" s="79">
        <v>0.4</v>
      </c>
      <c r="G52" s="79">
        <v>32.6</v>
      </c>
      <c r="H52" s="82">
        <v>136.4</v>
      </c>
      <c r="I52" s="68">
        <v>389</v>
      </c>
      <c r="J52" s="12"/>
    </row>
    <row r="53" spans="1:10" ht="11.15" customHeight="1" x14ac:dyDescent="0.25">
      <c r="A53" s="157"/>
      <c r="B53" s="135" t="s">
        <v>16</v>
      </c>
      <c r="C53" s="135"/>
      <c r="D53" s="83">
        <v>60</v>
      </c>
      <c r="E53" s="79">
        <v>4.74</v>
      </c>
      <c r="F53" s="79">
        <v>0.6</v>
      </c>
      <c r="G53" s="79">
        <v>28.98</v>
      </c>
      <c r="H53" s="82">
        <v>140.28</v>
      </c>
      <c r="I53" s="68" t="s">
        <v>77</v>
      </c>
      <c r="J53" s="12"/>
    </row>
    <row r="54" spans="1:10" ht="11.15" customHeight="1" x14ac:dyDescent="0.25">
      <c r="A54" s="158"/>
      <c r="B54" s="135" t="s">
        <v>17</v>
      </c>
      <c r="C54" s="135"/>
      <c r="D54" s="79">
        <v>48</v>
      </c>
      <c r="E54" s="79">
        <v>2.69</v>
      </c>
      <c r="F54" s="79">
        <v>0.53</v>
      </c>
      <c r="G54" s="79">
        <v>23.71</v>
      </c>
      <c r="H54" s="82">
        <v>110.35</v>
      </c>
      <c r="I54" s="68" t="s">
        <v>77</v>
      </c>
      <c r="J54" s="12"/>
    </row>
    <row r="55" spans="1:10" ht="11.15" customHeight="1" x14ac:dyDescent="0.25">
      <c r="A55" s="89" t="s">
        <v>52</v>
      </c>
      <c r="B55" s="175"/>
      <c r="C55" s="176"/>
      <c r="D55" s="87">
        <f>SUM(D46:D54)</f>
        <v>1138</v>
      </c>
      <c r="E55" s="87">
        <f>SUM(E46:E54)</f>
        <v>36.64</v>
      </c>
      <c r="F55" s="87">
        <f>SUM(F46:F54)</f>
        <v>36.67</v>
      </c>
      <c r="G55" s="87">
        <f>SUM(G46:G54)</f>
        <v>157.54</v>
      </c>
      <c r="H55" s="90">
        <f>SUM(H46:H54)</f>
        <v>1133.4799999999998</v>
      </c>
      <c r="I55" s="68"/>
      <c r="J55" s="12"/>
    </row>
    <row r="56" spans="1:10" s="1" customFormat="1" ht="11.15" customHeight="1" x14ac:dyDescent="0.25">
      <c r="A56" s="96" t="s">
        <v>51</v>
      </c>
      <c r="B56" s="130"/>
      <c r="C56" s="131"/>
      <c r="D56" s="86">
        <f>D45+D55</f>
        <v>1738</v>
      </c>
      <c r="E56" s="91">
        <f>E45+E55</f>
        <v>58.94</v>
      </c>
      <c r="F56" s="91">
        <f>F45+F55</f>
        <v>62.989999999999995</v>
      </c>
      <c r="G56" s="91">
        <f>G45+G55</f>
        <v>220.76</v>
      </c>
      <c r="H56" s="88">
        <f>H45+H55</f>
        <v>1718.6099999999997</v>
      </c>
      <c r="I56" s="68"/>
      <c r="J56" s="14"/>
    </row>
    <row r="57" spans="1:10" ht="15.75" customHeight="1" x14ac:dyDescent="0.25">
      <c r="A57" s="14"/>
      <c r="B57" s="14"/>
      <c r="C57" s="14"/>
      <c r="D57" s="44"/>
      <c r="E57" s="44"/>
      <c r="F57" s="14"/>
      <c r="G57" s="14"/>
      <c r="H57" s="14"/>
      <c r="I57" s="18"/>
      <c r="J57" s="12"/>
    </row>
    <row r="58" spans="1:10" ht="22" customHeight="1" x14ac:dyDescent="0.25">
      <c r="A58" s="132" t="s">
        <v>1</v>
      </c>
      <c r="B58" s="132" t="s">
        <v>2</v>
      </c>
      <c r="C58" s="132"/>
      <c r="D58" s="132" t="s">
        <v>3</v>
      </c>
      <c r="E58" s="164" t="s">
        <v>4</v>
      </c>
      <c r="F58" s="164"/>
      <c r="G58" s="164"/>
      <c r="H58" s="165" t="s">
        <v>5</v>
      </c>
      <c r="I58" s="18"/>
      <c r="J58" s="12"/>
    </row>
    <row r="59" spans="1:10" ht="22" customHeight="1" x14ac:dyDescent="0.25">
      <c r="A59" s="140"/>
      <c r="B59" s="133"/>
      <c r="C59" s="134"/>
      <c r="D59" s="140"/>
      <c r="E59" s="16" t="s">
        <v>6</v>
      </c>
      <c r="F59" s="16" t="s">
        <v>7</v>
      </c>
      <c r="G59" s="16" t="s">
        <v>8</v>
      </c>
      <c r="H59" s="133"/>
      <c r="I59" s="18"/>
      <c r="J59" s="12"/>
    </row>
    <row r="60" spans="1:10" ht="11.15" customHeight="1" x14ac:dyDescent="0.25">
      <c r="A60" s="8" t="s">
        <v>0</v>
      </c>
      <c r="B60" s="166" t="s">
        <v>9</v>
      </c>
      <c r="C60" s="166"/>
      <c r="D60" s="8" t="s">
        <v>10</v>
      </c>
      <c r="E60" s="8" t="s">
        <v>11</v>
      </c>
      <c r="F60" s="8" t="s">
        <v>12</v>
      </c>
      <c r="G60" s="8" t="s">
        <v>13</v>
      </c>
      <c r="H60" s="17" t="s">
        <v>14</v>
      </c>
      <c r="I60" s="18"/>
      <c r="J60" s="12"/>
    </row>
    <row r="61" spans="1:10" ht="11.15" customHeight="1" x14ac:dyDescent="0.25">
      <c r="A61" s="136" t="s">
        <v>56</v>
      </c>
      <c r="B61" s="136"/>
      <c r="C61" s="136"/>
      <c r="D61" s="136"/>
      <c r="E61" s="136"/>
      <c r="F61" s="136"/>
      <c r="G61" s="136"/>
      <c r="H61" s="137"/>
      <c r="I61" s="18"/>
      <c r="J61" s="12"/>
    </row>
    <row r="62" spans="1:10" ht="13.5" customHeight="1" x14ac:dyDescent="0.25">
      <c r="A62" s="156" t="s">
        <v>48</v>
      </c>
      <c r="B62" s="143" t="s">
        <v>88</v>
      </c>
      <c r="C62" s="143"/>
      <c r="D62" s="25">
        <v>50</v>
      </c>
      <c r="E62" s="20">
        <v>6.16</v>
      </c>
      <c r="F62" s="20">
        <v>7.79</v>
      </c>
      <c r="G62" s="20">
        <v>14.83</v>
      </c>
      <c r="H62" s="23">
        <v>154</v>
      </c>
      <c r="I62" s="68">
        <v>3</v>
      </c>
      <c r="J62" s="12"/>
    </row>
    <row r="63" spans="1:10" ht="22.5" customHeight="1" x14ac:dyDescent="0.25">
      <c r="A63" s="157"/>
      <c r="B63" s="135" t="s">
        <v>89</v>
      </c>
      <c r="C63" s="135"/>
      <c r="D63" s="83">
        <v>170</v>
      </c>
      <c r="E63" s="79">
        <v>27.69</v>
      </c>
      <c r="F63" s="79">
        <v>23.14</v>
      </c>
      <c r="G63" s="79">
        <v>36.08</v>
      </c>
      <c r="H63" s="82">
        <v>463</v>
      </c>
      <c r="I63" s="68">
        <v>223</v>
      </c>
      <c r="J63" s="12"/>
    </row>
    <row r="64" spans="1:10" ht="21.75" customHeight="1" x14ac:dyDescent="0.25">
      <c r="A64" s="157"/>
      <c r="B64" s="173" t="s">
        <v>90</v>
      </c>
      <c r="C64" s="174"/>
      <c r="D64" s="76">
        <v>200</v>
      </c>
      <c r="E64" s="9">
        <v>0.2</v>
      </c>
      <c r="F64" s="9">
        <v>0.1</v>
      </c>
      <c r="G64" s="9">
        <v>15</v>
      </c>
      <c r="H64" s="10">
        <v>60</v>
      </c>
      <c r="I64" s="76">
        <v>430</v>
      </c>
      <c r="J64" s="11">
        <v>2008</v>
      </c>
    </row>
    <row r="65" spans="1:11" ht="11.15" customHeight="1" x14ac:dyDescent="0.25">
      <c r="A65" s="157"/>
      <c r="B65" s="143" t="s">
        <v>28</v>
      </c>
      <c r="C65" s="143"/>
      <c r="D65" s="9">
        <v>100</v>
      </c>
      <c r="E65" s="9">
        <v>0.4</v>
      </c>
      <c r="F65" s="9">
        <v>0.3</v>
      </c>
      <c r="G65" s="9">
        <v>10.3</v>
      </c>
      <c r="H65" s="66">
        <v>47</v>
      </c>
      <c r="I65" s="22">
        <v>338</v>
      </c>
      <c r="J65" s="11"/>
    </row>
    <row r="66" spans="1:11" ht="11.15" customHeight="1" x14ac:dyDescent="0.25">
      <c r="A66" s="157"/>
      <c r="B66" s="141" t="s">
        <v>16</v>
      </c>
      <c r="C66" s="142"/>
      <c r="D66" s="83">
        <v>30</v>
      </c>
      <c r="E66" s="79">
        <v>2.37</v>
      </c>
      <c r="F66" s="79">
        <v>0.3</v>
      </c>
      <c r="G66" s="79">
        <v>14.49</v>
      </c>
      <c r="H66" s="82">
        <v>70.14</v>
      </c>
      <c r="I66" s="68" t="s">
        <v>77</v>
      </c>
      <c r="J66" s="12"/>
    </row>
    <row r="67" spans="1:11" ht="14.25" customHeight="1" x14ac:dyDescent="0.25">
      <c r="A67" s="29" t="s">
        <v>50</v>
      </c>
      <c r="B67" s="151"/>
      <c r="C67" s="152"/>
      <c r="D67" s="45">
        <f>SUM(D62:D66)</f>
        <v>550</v>
      </c>
      <c r="E67" s="45">
        <f>SUM(E62:E66)</f>
        <v>36.82</v>
      </c>
      <c r="F67" s="45">
        <f>SUM(F62:F66)</f>
        <v>31.630000000000003</v>
      </c>
      <c r="G67" s="45">
        <f>SUM(G62:G66)</f>
        <v>90.699999999999989</v>
      </c>
      <c r="H67" s="46">
        <f>SUM(H62:H66)</f>
        <v>794.14</v>
      </c>
      <c r="I67" s="68"/>
      <c r="J67" s="12"/>
    </row>
    <row r="68" spans="1:11" ht="11.25" customHeight="1" x14ac:dyDescent="0.25">
      <c r="A68" s="156" t="s">
        <v>49</v>
      </c>
      <c r="B68" s="144" t="s">
        <v>92</v>
      </c>
      <c r="C68" s="145"/>
      <c r="D68" s="73">
        <v>100</v>
      </c>
      <c r="E68" s="41">
        <v>0.96</v>
      </c>
      <c r="F68" s="41">
        <v>6.08</v>
      </c>
      <c r="G68" s="41">
        <v>3.65</v>
      </c>
      <c r="H68" s="42">
        <v>70.7</v>
      </c>
      <c r="I68" s="68">
        <v>24</v>
      </c>
      <c r="J68" s="12"/>
    </row>
    <row r="69" spans="1:11" ht="11.15" customHeight="1" x14ac:dyDescent="0.25">
      <c r="A69" s="157"/>
      <c r="B69" s="169" t="s">
        <v>21</v>
      </c>
      <c r="C69" s="170"/>
      <c r="D69" s="74">
        <v>250</v>
      </c>
      <c r="E69" s="69">
        <v>5.47</v>
      </c>
      <c r="F69" s="69">
        <v>4.75</v>
      </c>
      <c r="G69" s="69">
        <v>17.96</v>
      </c>
      <c r="H69" s="70">
        <v>150</v>
      </c>
      <c r="I69" s="71">
        <v>120</v>
      </c>
      <c r="J69" s="12"/>
    </row>
    <row r="70" spans="1:11" ht="12" customHeight="1" x14ac:dyDescent="0.25">
      <c r="A70" s="157"/>
      <c r="B70" s="171" t="s">
        <v>93</v>
      </c>
      <c r="C70" s="172"/>
      <c r="D70" s="72">
        <v>100</v>
      </c>
      <c r="E70" s="9">
        <v>13</v>
      </c>
      <c r="F70" s="9">
        <v>8.08</v>
      </c>
      <c r="G70" s="9">
        <v>15.84</v>
      </c>
      <c r="H70" s="66">
        <v>188</v>
      </c>
      <c r="I70" s="121">
        <v>234</v>
      </c>
      <c r="J70" s="12"/>
    </row>
    <row r="71" spans="1:11" ht="11.25" customHeight="1" x14ac:dyDescent="0.25">
      <c r="A71" s="157"/>
      <c r="B71" s="144" t="s">
        <v>94</v>
      </c>
      <c r="C71" s="145"/>
      <c r="D71" s="72">
        <v>150</v>
      </c>
      <c r="E71" s="9">
        <v>3.06</v>
      </c>
      <c r="F71" s="9">
        <v>4.8</v>
      </c>
      <c r="G71" s="9">
        <v>20.399999999999999</v>
      </c>
      <c r="H71" s="66">
        <v>137.25</v>
      </c>
      <c r="I71" s="22">
        <v>312</v>
      </c>
      <c r="J71" s="12"/>
    </row>
    <row r="72" spans="1:11" ht="26.25" customHeight="1" x14ac:dyDescent="0.25">
      <c r="A72" s="157"/>
      <c r="B72" s="143" t="s">
        <v>26</v>
      </c>
      <c r="C72" s="143"/>
      <c r="D72" s="19">
        <v>200</v>
      </c>
      <c r="E72" s="20">
        <v>0.44</v>
      </c>
      <c r="F72" s="20">
        <v>0.02</v>
      </c>
      <c r="G72" s="20">
        <v>27.77</v>
      </c>
      <c r="H72" s="23">
        <v>113</v>
      </c>
      <c r="I72" s="24">
        <v>376</v>
      </c>
      <c r="J72" s="98" t="s">
        <v>95</v>
      </c>
    </row>
    <row r="73" spans="1:11" ht="26.25" customHeight="1" x14ac:dyDescent="0.25">
      <c r="A73" s="157"/>
      <c r="B73" s="135" t="s">
        <v>125</v>
      </c>
      <c r="C73" s="135"/>
      <c r="D73" s="79">
        <v>200</v>
      </c>
      <c r="E73" s="84">
        <v>1.4</v>
      </c>
      <c r="F73" s="84">
        <v>0.4</v>
      </c>
      <c r="G73" s="84">
        <v>22.8</v>
      </c>
      <c r="H73" s="80">
        <v>104</v>
      </c>
      <c r="I73" s="68">
        <v>389</v>
      </c>
      <c r="J73" s="98"/>
      <c r="K73" t="s">
        <v>33</v>
      </c>
    </row>
    <row r="74" spans="1:11" ht="26.25" customHeight="1" x14ac:dyDescent="0.25">
      <c r="A74" s="157"/>
      <c r="B74" s="141" t="s">
        <v>131</v>
      </c>
      <c r="C74" s="142"/>
      <c r="D74" s="79">
        <v>10</v>
      </c>
      <c r="E74" s="84">
        <v>0.08</v>
      </c>
      <c r="F74" s="84">
        <v>7.25</v>
      </c>
      <c r="G74" s="84">
        <v>0.13</v>
      </c>
      <c r="H74" s="80">
        <v>66</v>
      </c>
      <c r="I74" s="68">
        <v>14</v>
      </c>
      <c r="J74" s="98"/>
    </row>
    <row r="75" spans="1:11" ht="11.15" customHeight="1" x14ac:dyDescent="0.25">
      <c r="A75" s="157"/>
      <c r="B75" s="135" t="s">
        <v>16</v>
      </c>
      <c r="C75" s="135"/>
      <c r="D75" s="83">
        <v>60</v>
      </c>
      <c r="E75" s="79">
        <v>4.74</v>
      </c>
      <c r="F75" s="79">
        <v>0.6</v>
      </c>
      <c r="G75" s="79">
        <v>28.98</v>
      </c>
      <c r="H75" s="82">
        <v>140.28</v>
      </c>
      <c r="I75" s="68" t="s">
        <v>77</v>
      </c>
      <c r="J75" s="12"/>
    </row>
    <row r="76" spans="1:11" ht="11.15" customHeight="1" x14ac:dyDescent="0.25">
      <c r="A76" s="158"/>
      <c r="B76" s="143" t="s">
        <v>17</v>
      </c>
      <c r="C76" s="143"/>
      <c r="D76" s="19">
        <v>48</v>
      </c>
      <c r="E76" s="20">
        <v>2.69</v>
      </c>
      <c r="F76" s="20">
        <v>0.53</v>
      </c>
      <c r="G76" s="20">
        <v>23.71</v>
      </c>
      <c r="H76" s="23">
        <v>110.35</v>
      </c>
      <c r="I76" s="22" t="s">
        <v>77</v>
      </c>
      <c r="J76" s="12"/>
    </row>
    <row r="77" spans="1:11" ht="11.15" customHeight="1" x14ac:dyDescent="0.25">
      <c r="A77" s="29" t="s">
        <v>52</v>
      </c>
      <c r="B77" s="151"/>
      <c r="C77" s="152"/>
      <c r="D77" s="30">
        <f>SUM(D68:D76)</f>
        <v>1118</v>
      </c>
      <c r="E77" s="35">
        <f>SUM(E68:E76)</f>
        <v>31.84</v>
      </c>
      <c r="F77" s="35">
        <f>SUM(F68:F76)</f>
        <v>32.51</v>
      </c>
      <c r="G77" s="35">
        <f>SUM(G68:G76)</f>
        <v>161.24</v>
      </c>
      <c r="H77" s="35">
        <f>SUM(H68:H76)</f>
        <v>1079.58</v>
      </c>
      <c r="I77" s="22"/>
      <c r="J77" s="12"/>
    </row>
    <row r="78" spans="1:11" s="1" customFormat="1" ht="11.15" customHeight="1" x14ac:dyDescent="0.25">
      <c r="A78" s="97" t="s">
        <v>51</v>
      </c>
      <c r="B78" s="138"/>
      <c r="C78" s="139"/>
      <c r="D78" s="30">
        <f>D67+D77</f>
        <v>1668</v>
      </c>
      <c r="E78" s="35">
        <f>E67+E77</f>
        <v>68.66</v>
      </c>
      <c r="F78" s="35">
        <f>F67+F77</f>
        <v>64.14</v>
      </c>
      <c r="G78" s="35">
        <f>G67+G77</f>
        <v>251.94</v>
      </c>
      <c r="H78" s="32">
        <f>H67+H77</f>
        <v>1873.7199999999998</v>
      </c>
      <c r="I78" s="22"/>
      <c r="J78" s="14"/>
    </row>
    <row r="79" spans="1:11" ht="11.15" customHeight="1" x14ac:dyDescent="0.25">
      <c r="A79" s="49"/>
      <c r="B79" s="14"/>
      <c r="C79" s="14"/>
      <c r="D79" s="14"/>
      <c r="E79" s="14"/>
      <c r="F79" s="14"/>
      <c r="G79" s="14"/>
      <c r="H79" s="14"/>
      <c r="I79" s="18"/>
      <c r="J79" s="12" t="s">
        <v>33</v>
      </c>
    </row>
    <row r="80" spans="1:11" ht="22" customHeight="1" x14ac:dyDescent="0.25">
      <c r="A80" s="132" t="s">
        <v>1</v>
      </c>
      <c r="B80" s="132" t="s">
        <v>2</v>
      </c>
      <c r="C80" s="132"/>
      <c r="D80" s="132" t="s">
        <v>3</v>
      </c>
      <c r="E80" s="164" t="s">
        <v>4</v>
      </c>
      <c r="F80" s="164"/>
      <c r="G80" s="164"/>
      <c r="H80" s="165" t="s">
        <v>5</v>
      </c>
      <c r="I80" s="18"/>
      <c r="J80" s="12"/>
    </row>
    <row r="81" spans="1:10" ht="22" customHeight="1" x14ac:dyDescent="0.25">
      <c r="A81" s="140"/>
      <c r="B81" s="133"/>
      <c r="C81" s="134"/>
      <c r="D81" s="140"/>
      <c r="E81" s="16" t="s">
        <v>6</v>
      </c>
      <c r="F81" s="16" t="s">
        <v>7</v>
      </c>
      <c r="G81" s="16" t="s">
        <v>8</v>
      </c>
      <c r="H81" s="133"/>
      <c r="I81" s="18"/>
      <c r="J81" s="12"/>
    </row>
    <row r="82" spans="1:10" ht="11.15" customHeight="1" x14ac:dyDescent="0.25">
      <c r="A82" s="8" t="s">
        <v>0</v>
      </c>
      <c r="B82" s="166" t="s">
        <v>9</v>
      </c>
      <c r="C82" s="166"/>
      <c r="D82" s="8" t="s">
        <v>10</v>
      </c>
      <c r="E82" s="8" t="s">
        <v>11</v>
      </c>
      <c r="F82" s="8" t="s">
        <v>12</v>
      </c>
      <c r="G82" s="8" t="s">
        <v>13</v>
      </c>
      <c r="H82" s="17" t="s">
        <v>14</v>
      </c>
      <c r="I82" s="18"/>
      <c r="J82" s="12"/>
    </row>
    <row r="83" spans="1:10" ht="11.15" customHeight="1" x14ac:dyDescent="0.25">
      <c r="A83" s="136" t="s">
        <v>57</v>
      </c>
      <c r="B83" s="136"/>
      <c r="C83" s="136"/>
      <c r="D83" s="136"/>
      <c r="E83" s="136"/>
      <c r="F83" s="136"/>
      <c r="G83" s="136"/>
      <c r="H83" s="137"/>
      <c r="I83" s="18"/>
      <c r="J83" s="12"/>
    </row>
    <row r="84" spans="1:10" ht="11.15" customHeight="1" x14ac:dyDescent="0.2">
      <c r="A84" s="156" t="s">
        <v>48</v>
      </c>
      <c r="B84" s="144" t="s">
        <v>141</v>
      </c>
      <c r="C84" s="145"/>
      <c r="D84" s="81">
        <v>40</v>
      </c>
      <c r="E84" s="93">
        <v>2.36</v>
      </c>
      <c r="F84" s="93">
        <v>7.49</v>
      </c>
      <c r="G84" s="93">
        <v>14.89</v>
      </c>
      <c r="H84" s="94">
        <v>136</v>
      </c>
      <c r="I84" s="68">
        <v>1</v>
      </c>
      <c r="J84" s="112"/>
    </row>
    <row r="85" spans="1:10" ht="21" customHeight="1" x14ac:dyDescent="0.2">
      <c r="A85" s="157"/>
      <c r="B85" s="135" t="s">
        <v>32</v>
      </c>
      <c r="C85" s="135"/>
      <c r="D85" s="78">
        <v>210</v>
      </c>
      <c r="E85" s="79">
        <v>7.51</v>
      </c>
      <c r="F85" s="79">
        <v>11.72</v>
      </c>
      <c r="G85" s="79">
        <v>37.049999999999997</v>
      </c>
      <c r="H85" s="82">
        <v>285</v>
      </c>
      <c r="I85" s="68">
        <v>182</v>
      </c>
      <c r="J85" s="112"/>
    </row>
    <row r="86" spans="1:10" ht="12.75" customHeight="1" x14ac:dyDescent="0.2">
      <c r="A86" s="157"/>
      <c r="B86" s="148" t="s">
        <v>20</v>
      </c>
      <c r="C86" s="148"/>
      <c r="D86" s="119">
        <v>207</v>
      </c>
      <c r="E86" s="93">
        <v>0.3</v>
      </c>
      <c r="F86" s="93">
        <v>0.1</v>
      </c>
      <c r="G86" s="93">
        <v>15.2</v>
      </c>
      <c r="H86" s="94">
        <v>62</v>
      </c>
      <c r="I86" s="81">
        <v>431</v>
      </c>
      <c r="J86" s="112"/>
    </row>
    <row r="87" spans="1:10" ht="21.75" customHeight="1" x14ac:dyDescent="0.2">
      <c r="A87" s="157"/>
      <c r="B87" s="177" t="s">
        <v>120</v>
      </c>
      <c r="C87" s="177"/>
      <c r="D87" s="105">
        <v>200</v>
      </c>
      <c r="E87" s="105">
        <v>5.8</v>
      </c>
      <c r="F87" s="105">
        <v>2.5</v>
      </c>
      <c r="G87" s="106">
        <v>8</v>
      </c>
      <c r="H87" s="107">
        <v>100</v>
      </c>
      <c r="I87" s="68">
        <v>386</v>
      </c>
      <c r="J87" s="112"/>
    </row>
    <row r="88" spans="1:10" ht="13.5" customHeight="1" x14ac:dyDescent="0.2">
      <c r="A88" s="157"/>
      <c r="B88" s="135" t="s">
        <v>29</v>
      </c>
      <c r="C88" s="135"/>
      <c r="D88" s="78">
        <v>100</v>
      </c>
      <c r="E88" s="84">
        <v>0.9</v>
      </c>
      <c r="F88" s="84">
        <v>0.1</v>
      </c>
      <c r="G88" s="84">
        <v>9.5</v>
      </c>
      <c r="H88" s="80">
        <v>45</v>
      </c>
      <c r="I88" s="68">
        <v>338</v>
      </c>
      <c r="J88" s="112"/>
    </row>
    <row r="89" spans="1:10" ht="11.15" customHeight="1" x14ac:dyDescent="0.2">
      <c r="A89" s="157"/>
      <c r="B89" s="141" t="s">
        <v>16</v>
      </c>
      <c r="C89" s="142"/>
      <c r="D89" s="83">
        <v>30</v>
      </c>
      <c r="E89" s="79">
        <v>2.37</v>
      </c>
      <c r="F89" s="79">
        <v>0.3</v>
      </c>
      <c r="G89" s="79">
        <v>14.49</v>
      </c>
      <c r="H89" s="82">
        <v>70.14</v>
      </c>
      <c r="I89" s="68" t="s">
        <v>77</v>
      </c>
      <c r="J89" s="112"/>
    </row>
    <row r="90" spans="1:10" ht="27" customHeight="1" x14ac:dyDescent="0.2">
      <c r="A90" s="158"/>
      <c r="B90" s="135"/>
      <c r="C90" s="135"/>
      <c r="D90" s="78"/>
      <c r="E90" s="79"/>
      <c r="F90" s="79"/>
      <c r="G90" s="79"/>
      <c r="H90" s="82"/>
      <c r="I90" s="68"/>
      <c r="J90" s="112"/>
    </row>
    <row r="91" spans="1:10" ht="13.5" customHeight="1" x14ac:dyDescent="0.2">
      <c r="A91" s="29" t="s">
        <v>50</v>
      </c>
      <c r="B91" s="175"/>
      <c r="C91" s="176"/>
      <c r="D91" s="86">
        <f>SUM(D84:D90)</f>
        <v>787</v>
      </c>
      <c r="E91" s="87">
        <f>SUM(E84:E90)</f>
        <v>19.239999999999998</v>
      </c>
      <c r="F91" s="87">
        <f>SUM(F84:F90)</f>
        <v>22.210000000000004</v>
      </c>
      <c r="G91" s="87">
        <f>SUM(G84:G90)</f>
        <v>99.13</v>
      </c>
      <c r="H91" s="88">
        <f>SUM(H84:H90)</f>
        <v>698.14</v>
      </c>
      <c r="I91" s="68"/>
      <c r="J91" s="112"/>
    </row>
    <row r="92" spans="1:10" ht="12" customHeight="1" x14ac:dyDescent="0.2">
      <c r="A92" s="156" t="s">
        <v>49</v>
      </c>
      <c r="B92" s="135" t="s">
        <v>81</v>
      </c>
      <c r="C92" s="135"/>
      <c r="D92" s="79">
        <v>100</v>
      </c>
      <c r="E92" s="79">
        <v>0.7</v>
      </c>
      <c r="F92" s="79">
        <v>0.1</v>
      </c>
      <c r="G92" s="79">
        <v>1.9</v>
      </c>
      <c r="H92" s="82">
        <v>12</v>
      </c>
      <c r="I92" s="68">
        <v>71</v>
      </c>
      <c r="J92" s="112"/>
    </row>
    <row r="93" spans="1:10" ht="12.75" customHeight="1" x14ac:dyDescent="0.2">
      <c r="A93" s="157"/>
      <c r="B93" s="135" t="s">
        <v>30</v>
      </c>
      <c r="C93" s="135"/>
      <c r="D93" s="85">
        <v>200</v>
      </c>
      <c r="E93" s="84">
        <v>1.61</v>
      </c>
      <c r="F93" s="84">
        <v>4.07</v>
      </c>
      <c r="G93" s="84">
        <v>9.58</v>
      </c>
      <c r="H93" s="80">
        <v>85.8</v>
      </c>
      <c r="I93" s="68">
        <v>96</v>
      </c>
      <c r="J93" s="112"/>
    </row>
    <row r="94" spans="1:10" ht="12.75" customHeight="1" x14ac:dyDescent="0.2">
      <c r="A94" s="157"/>
      <c r="B94" s="171" t="s">
        <v>97</v>
      </c>
      <c r="C94" s="172"/>
      <c r="D94" s="81">
        <v>10</v>
      </c>
      <c r="E94" s="93">
        <v>2.72</v>
      </c>
      <c r="F94" s="93">
        <v>1.95</v>
      </c>
      <c r="G94" s="93">
        <v>0</v>
      </c>
      <c r="H94" s="94">
        <v>28.15</v>
      </c>
      <c r="I94" s="68">
        <v>241</v>
      </c>
      <c r="J94" s="112"/>
    </row>
    <row r="95" spans="1:10" ht="12.75" customHeight="1" x14ac:dyDescent="0.2">
      <c r="A95" s="157"/>
      <c r="B95" s="167" t="s">
        <v>99</v>
      </c>
      <c r="C95" s="167"/>
      <c r="D95" s="83">
        <v>100</v>
      </c>
      <c r="E95" s="79">
        <v>17.36</v>
      </c>
      <c r="F95" s="79">
        <v>9.5</v>
      </c>
      <c r="G95" s="79">
        <v>16.399999999999999</v>
      </c>
      <c r="H95" s="82">
        <v>220</v>
      </c>
      <c r="I95" s="68">
        <v>294</v>
      </c>
      <c r="J95" s="112"/>
    </row>
    <row r="96" spans="1:10" ht="11.25" customHeight="1" x14ac:dyDescent="0.2">
      <c r="A96" s="157"/>
      <c r="B96" s="135" t="s">
        <v>100</v>
      </c>
      <c r="C96" s="135"/>
      <c r="D96" s="83">
        <v>155</v>
      </c>
      <c r="E96" s="79">
        <v>2.63</v>
      </c>
      <c r="F96" s="79">
        <v>14.67</v>
      </c>
      <c r="G96" s="79">
        <v>12.86</v>
      </c>
      <c r="H96" s="82">
        <v>196.5</v>
      </c>
      <c r="I96" s="68">
        <v>143</v>
      </c>
      <c r="J96" s="112"/>
    </row>
    <row r="97" spans="1:11" ht="21.75" customHeight="1" x14ac:dyDescent="0.2">
      <c r="A97" s="157"/>
      <c r="B97" s="141" t="s">
        <v>98</v>
      </c>
      <c r="C97" s="142"/>
      <c r="D97" s="85">
        <v>200</v>
      </c>
      <c r="E97" s="84">
        <v>0.16</v>
      </c>
      <c r="F97" s="84">
        <v>0.16</v>
      </c>
      <c r="G97" s="84">
        <v>23.88</v>
      </c>
      <c r="H97" s="80">
        <v>97.6</v>
      </c>
      <c r="I97" s="68">
        <v>372</v>
      </c>
      <c r="J97" s="112" t="s">
        <v>101</v>
      </c>
    </row>
    <row r="98" spans="1:11" ht="11.15" customHeight="1" x14ac:dyDescent="0.2">
      <c r="A98" s="157"/>
      <c r="B98" s="135" t="s">
        <v>16</v>
      </c>
      <c r="C98" s="135"/>
      <c r="D98" s="83">
        <v>60</v>
      </c>
      <c r="E98" s="79">
        <v>4.74</v>
      </c>
      <c r="F98" s="79">
        <v>0.6</v>
      </c>
      <c r="G98" s="79">
        <v>28.98</v>
      </c>
      <c r="H98" s="82">
        <v>140.28</v>
      </c>
      <c r="I98" s="68" t="s">
        <v>77</v>
      </c>
      <c r="J98" s="112"/>
    </row>
    <row r="99" spans="1:11" ht="11.15" customHeight="1" x14ac:dyDescent="0.2">
      <c r="A99" s="158"/>
      <c r="B99" s="135" t="s">
        <v>17</v>
      </c>
      <c r="C99" s="135"/>
      <c r="D99" s="85">
        <v>48</v>
      </c>
      <c r="E99" s="79">
        <v>2.69</v>
      </c>
      <c r="F99" s="79">
        <v>0.53</v>
      </c>
      <c r="G99" s="79">
        <v>23.71</v>
      </c>
      <c r="H99" s="82">
        <v>110.35</v>
      </c>
      <c r="I99" s="68" t="s">
        <v>77</v>
      </c>
      <c r="J99" s="112"/>
    </row>
    <row r="100" spans="1:11" ht="11.15" customHeight="1" x14ac:dyDescent="0.2">
      <c r="A100" s="29" t="s">
        <v>52</v>
      </c>
      <c r="B100" s="199"/>
      <c r="C100" s="200"/>
      <c r="D100" s="87">
        <f>SUM(D92:D99)</f>
        <v>873</v>
      </c>
      <c r="E100" s="87">
        <f>SUM(E92:E99)</f>
        <v>32.61</v>
      </c>
      <c r="F100" s="87">
        <f>SUM(F92:F99)</f>
        <v>31.580000000000002</v>
      </c>
      <c r="G100" s="87">
        <f>SUM(G92:G99)</f>
        <v>117.31</v>
      </c>
      <c r="H100" s="90">
        <f>SUM(H92:H99)</f>
        <v>890.68000000000006</v>
      </c>
      <c r="I100" s="68"/>
      <c r="J100" s="112"/>
    </row>
    <row r="101" spans="1:11" s="1" customFormat="1" ht="11.15" customHeight="1" x14ac:dyDescent="0.25">
      <c r="A101" s="34" t="s">
        <v>51</v>
      </c>
      <c r="B101" s="130"/>
      <c r="C101" s="131"/>
      <c r="D101" s="86">
        <f>D91+D100</f>
        <v>1660</v>
      </c>
      <c r="E101" s="91">
        <f>E91+E100</f>
        <v>51.849999999999994</v>
      </c>
      <c r="F101" s="91">
        <f>F91+F100</f>
        <v>53.790000000000006</v>
      </c>
      <c r="G101" s="91">
        <f>G91+G100</f>
        <v>216.44</v>
      </c>
      <c r="H101" s="88">
        <f>H91+H100</f>
        <v>1588.8200000000002</v>
      </c>
      <c r="I101" s="68"/>
      <c r="J101" s="112"/>
    </row>
    <row r="102" spans="1:11" ht="11.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8"/>
      <c r="J102" s="12"/>
    </row>
    <row r="103" spans="1:11" ht="22" customHeight="1" x14ac:dyDescent="0.25">
      <c r="A103" s="132" t="s">
        <v>1</v>
      </c>
      <c r="B103" s="132" t="s">
        <v>2</v>
      </c>
      <c r="C103" s="132"/>
      <c r="D103" s="132" t="s">
        <v>3</v>
      </c>
      <c r="E103" s="164" t="s">
        <v>4</v>
      </c>
      <c r="F103" s="164"/>
      <c r="G103" s="164"/>
      <c r="H103" s="165" t="s">
        <v>5</v>
      </c>
      <c r="I103" s="18"/>
      <c r="J103" s="12"/>
      <c r="K103" s="6" t="s">
        <v>33</v>
      </c>
    </row>
    <row r="104" spans="1:11" ht="22" customHeight="1" x14ac:dyDescent="0.25">
      <c r="A104" s="140"/>
      <c r="B104" s="133"/>
      <c r="C104" s="134"/>
      <c r="D104" s="140"/>
      <c r="E104" s="16" t="s">
        <v>6</v>
      </c>
      <c r="F104" s="16" t="s">
        <v>7</v>
      </c>
      <c r="G104" s="16" t="s">
        <v>8</v>
      </c>
      <c r="H104" s="133"/>
      <c r="I104" s="18"/>
      <c r="J104" s="12"/>
    </row>
    <row r="105" spans="1:11" ht="11.15" customHeight="1" x14ac:dyDescent="0.25">
      <c r="A105" s="8" t="s">
        <v>0</v>
      </c>
      <c r="B105" s="166" t="s">
        <v>9</v>
      </c>
      <c r="C105" s="166"/>
      <c r="D105" s="8" t="s">
        <v>10</v>
      </c>
      <c r="E105" s="8" t="s">
        <v>11</v>
      </c>
      <c r="F105" s="8" t="s">
        <v>12</v>
      </c>
      <c r="G105" s="8" t="s">
        <v>13</v>
      </c>
      <c r="H105" s="17" t="s">
        <v>14</v>
      </c>
      <c r="I105" s="18"/>
      <c r="J105" s="12"/>
    </row>
    <row r="106" spans="1:11" ht="11.15" customHeight="1" x14ac:dyDescent="0.25">
      <c r="A106" s="186" t="s">
        <v>119</v>
      </c>
      <c r="B106" s="186"/>
      <c r="C106" s="186"/>
      <c r="D106" s="186"/>
      <c r="E106" s="186"/>
      <c r="F106" s="186"/>
      <c r="G106" s="186"/>
      <c r="H106" s="187"/>
      <c r="I106" s="18"/>
      <c r="J106" s="12"/>
    </row>
    <row r="107" spans="1:11" ht="14.25" customHeight="1" x14ac:dyDescent="0.2">
      <c r="A107" s="156" t="s">
        <v>48</v>
      </c>
      <c r="B107" s="143" t="s">
        <v>137</v>
      </c>
      <c r="C107" s="143"/>
      <c r="D107" s="78">
        <v>100</v>
      </c>
      <c r="E107" s="79">
        <v>1.5</v>
      </c>
      <c r="F107" s="79">
        <v>10.1</v>
      </c>
      <c r="G107" s="79">
        <v>4.4000000000000004</v>
      </c>
      <c r="H107" s="80">
        <v>115</v>
      </c>
      <c r="I107" s="68">
        <v>29</v>
      </c>
      <c r="J107" s="112">
        <v>2008</v>
      </c>
    </row>
    <row r="108" spans="1:11" ht="25.5" customHeight="1" x14ac:dyDescent="0.2">
      <c r="A108" s="157"/>
      <c r="B108" s="143" t="s">
        <v>102</v>
      </c>
      <c r="C108" s="143"/>
      <c r="D108" s="83">
        <v>170</v>
      </c>
      <c r="E108" s="79">
        <v>23.2</v>
      </c>
      <c r="F108" s="79">
        <v>12.84</v>
      </c>
      <c r="G108" s="79">
        <v>34.64</v>
      </c>
      <c r="H108" s="82">
        <v>352</v>
      </c>
      <c r="I108" s="68">
        <v>227</v>
      </c>
      <c r="J108" s="112">
        <v>2008</v>
      </c>
    </row>
    <row r="109" spans="1:11" ht="11.15" customHeight="1" x14ac:dyDescent="0.2">
      <c r="A109" s="157"/>
      <c r="B109" s="171" t="s">
        <v>71</v>
      </c>
      <c r="C109" s="172"/>
      <c r="D109" s="83">
        <v>15</v>
      </c>
      <c r="E109" s="79">
        <v>1.28</v>
      </c>
      <c r="F109" s="79">
        <v>1.7</v>
      </c>
      <c r="G109" s="79">
        <v>10.46</v>
      </c>
      <c r="H109" s="82">
        <v>62.18</v>
      </c>
      <c r="I109" s="68" t="s">
        <v>77</v>
      </c>
      <c r="J109" s="112"/>
    </row>
    <row r="110" spans="1:11" ht="11.15" customHeight="1" x14ac:dyDescent="0.2">
      <c r="A110" s="157"/>
      <c r="B110" s="143" t="s">
        <v>73</v>
      </c>
      <c r="C110" s="143"/>
      <c r="D110" s="83">
        <v>200</v>
      </c>
      <c r="E110" s="84">
        <v>2.94</v>
      </c>
      <c r="F110" s="84">
        <v>1.99</v>
      </c>
      <c r="G110" s="84">
        <v>20.9</v>
      </c>
      <c r="H110" s="80">
        <v>113.4</v>
      </c>
      <c r="I110" s="77">
        <v>382</v>
      </c>
      <c r="J110" s="112"/>
    </row>
    <row r="111" spans="1:11" ht="11.15" customHeight="1" x14ac:dyDescent="0.25">
      <c r="A111" s="157"/>
      <c r="B111" s="146" t="s">
        <v>76</v>
      </c>
      <c r="C111" s="147"/>
      <c r="D111" s="83">
        <v>100</v>
      </c>
      <c r="E111" s="79">
        <v>1.5</v>
      </c>
      <c r="F111" s="79">
        <v>0.5</v>
      </c>
      <c r="G111" s="79">
        <v>21</v>
      </c>
      <c r="H111" s="82">
        <v>96</v>
      </c>
      <c r="I111" s="22">
        <v>338</v>
      </c>
      <c r="J111" s="112"/>
    </row>
    <row r="112" spans="1:11" ht="11.15" customHeight="1" x14ac:dyDescent="0.2">
      <c r="A112" s="157"/>
      <c r="B112" s="143" t="s">
        <v>16</v>
      </c>
      <c r="C112" s="143"/>
      <c r="D112" s="83">
        <v>50</v>
      </c>
      <c r="E112" s="79">
        <v>3.95</v>
      </c>
      <c r="F112" s="79">
        <v>0.5</v>
      </c>
      <c r="G112" s="79">
        <v>24.15</v>
      </c>
      <c r="H112" s="82">
        <v>116.9</v>
      </c>
      <c r="I112" s="68" t="s">
        <v>77</v>
      </c>
      <c r="J112" s="112"/>
    </row>
    <row r="113" spans="1:10" ht="23.25" customHeight="1" x14ac:dyDescent="0.2">
      <c r="A113" s="158"/>
      <c r="B113" s="143" t="s">
        <v>103</v>
      </c>
      <c r="C113" s="143"/>
      <c r="D113" s="83">
        <v>200</v>
      </c>
      <c r="E113" s="79">
        <v>5.8</v>
      </c>
      <c r="F113" s="79">
        <v>5</v>
      </c>
      <c r="G113" s="79">
        <v>8.4</v>
      </c>
      <c r="H113" s="82">
        <v>102</v>
      </c>
      <c r="I113" s="68">
        <v>386</v>
      </c>
      <c r="J113" s="112"/>
    </row>
    <row r="114" spans="1:10" ht="13.5" customHeight="1" x14ac:dyDescent="0.2">
      <c r="A114" s="29" t="s">
        <v>50</v>
      </c>
      <c r="B114" s="151"/>
      <c r="C114" s="152"/>
      <c r="D114" s="87">
        <f>SUM(D107:D113)</f>
        <v>835</v>
      </c>
      <c r="E114" s="87">
        <f>SUM(E107:E113)</f>
        <v>40.17</v>
      </c>
      <c r="F114" s="87">
        <f>SUM(F107:F113)</f>
        <v>32.629999999999995</v>
      </c>
      <c r="G114" s="87">
        <f>SUM(G107:G113)</f>
        <v>123.95000000000002</v>
      </c>
      <c r="H114" s="88">
        <f>SUM(H107:H113)</f>
        <v>957.4799999999999</v>
      </c>
      <c r="I114" s="95"/>
      <c r="J114" s="112"/>
    </row>
    <row r="115" spans="1:10" ht="23.25" customHeight="1" x14ac:dyDescent="0.2">
      <c r="A115" s="156" t="s">
        <v>49</v>
      </c>
      <c r="B115" s="144" t="s">
        <v>104</v>
      </c>
      <c r="C115" s="145"/>
      <c r="D115" s="79">
        <v>100</v>
      </c>
      <c r="E115" s="79">
        <v>1.31</v>
      </c>
      <c r="F115" s="79">
        <v>3.25</v>
      </c>
      <c r="G115" s="79">
        <v>6.47</v>
      </c>
      <c r="H115" s="82">
        <v>79.14</v>
      </c>
      <c r="I115" s="68">
        <v>45</v>
      </c>
      <c r="J115" s="112"/>
    </row>
    <row r="116" spans="1:10" ht="12.75" customHeight="1" x14ac:dyDescent="0.2">
      <c r="A116" s="157"/>
      <c r="B116" s="190" t="s">
        <v>105</v>
      </c>
      <c r="C116" s="191"/>
      <c r="D116" s="83">
        <v>200</v>
      </c>
      <c r="E116" s="79">
        <v>6.88</v>
      </c>
      <c r="F116" s="79">
        <v>6.72</v>
      </c>
      <c r="G116" s="79">
        <v>11.46</v>
      </c>
      <c r="H116" s="82">
        <v>133.80000000000001</v>
      </c>
      <c r="I116" s="68">
        <v>87</v>
      </c>
      <c r="J116" s="112" t="s">
        <v>101</v>
      </c>
    </row>
    <row r="117" spans="1:10" ht="12" customHeight="1" x14ac:dyDescent="0.2">
      <c r="A117" s="157"/>
      <c r="B117" s="188" t="s">
        <v>106</v>
      </c>
      <c r="C117" s="189"/>
      <c r="D117" s="116">
        <v>100</v>
      </c>
      <c r="E117" s="117">
        <v>10.64</v>
      </c>
      <c r="F117" s="117">
        <v>28.19</v>
      </c>
      <c r="G117" s="117">
        <v>2.89</v>
      </c>
      <c r="H117" s="118">
        <v>309</v>
      </c>
      <c r="I117" s="68">
        <v>260</v>
      </c>
      <c r="J117" s="112"/>
    </row>
    <row r="118" spans="1:10" ht="24" customHeight="1" x14ac:dyDescent="0.2">
      <c r="A118" s="157"/>
      <c r="B118" s="144" t="s">
        <v>107</v>
      </c>
      <c r="C118" s="145"/>
      <c r="D118" s="83">
        <v>155</v>
      </c>
      <c r="E118" s="79">
        <v>3.01</v>
      </c>
      <c r="F118" s="79">
        <v>4.13</v>
      </c>
      <c r="G118" s="79">
        <v>20.95</v>
      </c>
      <c r="H118" s="82">
        <v>141</v>
      </c>
      <c r="I118" s="68">
        <v>125</v>
      </c>
      <c r="J118" s="112"/>
    </row>
    <row r="119" spans="1:10" ht="24" customHeight="1" x14ac:dyDescent="0.2">
      <c r="A119" s="157"/>
      <c r="B119" s="135" t="s">
        <v>79</v>
      </c>
      <c r="C119" s="135"/>
      <c r="D119" s="85">
        <v>200</v>
      </c>
      <c r="E119" s="84">
        <v>0.16</v>
      </c>
      <c r="F119" s="84">
        <v>0.12</v>
      </c>
      <c r="G119" s="84">
        <v>24.08</v>
      </c>
      <c r="H119" s="80">
        <v>98</v>
      </c>
      <c r="I119" s="68">
        <v>372</v>
      </c>
      <c r="J119" s="112"/>
    </row>
    <row r="120" spans="1:10" ht="24" customHeight="1" x14ac:dyDescent="0.2">
      <c r="A120" s="157"/>
      <c r="B120" s="143" t="s">
        <v>111</v>
      </c>
      <c r="C120" s="143"/>
      <c r="D120" s="79">
        <v>200</v>
      </c>
      <c r="E120" s="79">
        <v>1</v>
      </c>
      <c r="F120" s="79">
        <v>0</v>
      </c>
      <c r="G120" s="79">
        <v>20.2</v>
      </c>
      <c r="H120" s="82">
        <v>84.8</v>
      </c>
      <c r="I120" s="68">
        <v>389</v>
      </c>
      <c r="J120" s="112"/>
    </row>
    <row r="121" spans="1:10" ht="11.25" customHeight="1" x14ac:dyDescent="0.2">
      <c r="A121" s="157"/>
      <c r="B121" s="135" t="s">
        <v>16</v>
      </c>
      <c r="C121" s="135"/>
      <c r="D121" s="79">
        <v>40</v>
      </c>
      <c r="E121" s="84">
        <v>3.16</v>
      </c>
      <c r="F121" s="84">
        <v>0.4</v>
      </c>
      <c r="G121" s="84">
        <v>19.32</v>
      </c>
      <c r="H121" s="80">
        <v>93.52</v>
      </c>
      <c r="I121" s="68" t="s">
        <v>77</v>
      </c>
      <c r="J121" s="112"/>
    </row>
    <row r="122" spans="1:10" ht="11.15" customHeight="1" x14ac:dyDescent="0.2">
      <c r="A122" s="158"/>
      <c r="B122" s="144" t="s">
        <v>17</v>
      </c>
      <c r="C122" s="145"/>
      <c r="D122" s="79">
        <v>48</v>
      </c>
      <c r="E122" s="79">
        <v>2.69</v>
      </c>
      <c r="F122" s="79">
        <v>0.53</v>
      </c>
      <c r="G122" s="79">
        <v>23.71</v>
      </c>
      <c r="H122" s="82">
        <v>110.35</v>
      </c>
      <c r="I122" s="68" t="s">
        <v>77</v>
      </c>
      <c r="J122" s="112"/>
    </row>
    <row r="123" spans="1:10" ht="11.15" customHeight="1" x14ac:dyDescent="0.2">
      <c r="A123" s="115" t="s">
        <v>52</v>
      </c>
      <c r="B123" s="114"/>
      <c r="C123" s="113"/>
      <c r="D123" s="87">
        <f>SUM(D115:D122)</f>
        <v>1043</v>
      </c>
      <c r="E123" s="87">
        <f>SUM(E115:E122)</f>
        <v>28.849999999999998</v>
      </c>
      <c r="F123" s="87">
        <f>SUM(F115:F122)</f>
        <v>43.339999999999996</v>
      </c>
      <c r="G123" s="87">
        <f>SUM(G115:G122)</f>
        <v>129.08000000000001</v>
      </c>
      <c r="H123" s="90">
        <f>SUM(H115:H122)</f>
        <v>1049.6099999999999</v>
      </c>
      <c r="I123" s="68"/>
      <c r="J123" s="112"/>
    </row>
    <row r="124" spans="1:10" ht="11.15" customHeight="1" x14ac:dyDescent="0.25">
      <c r="A124" s="96" t="s">
        <v>51</v>
      </c>
      <c r="B124" s="138"/>
      <c r="C124" s="139"/>
      <c r="D124" s="86">
        <f>D114+D123</f>
        <v>1878</v>
      </c>
      <c r="E124" s="91">
        <f>E114+E123</f>
        <v>69.02</v>
      </c>
      <c r="F124" s="91">
        <f>F114+F123</f>
        <v>75.97</v>
      </c>
      <c r="G124" s="91">
        <f>G114+G123</f>
        <v>253.03000000000003</v>
      </c>
      <c r="H124" s="88">
        <f>H114+H123</f>
        <v>2007.0899999999997</v>
      </c>
      <c r="I124" s="68"/>
      <c r="J124" s="112"/>
    </row>
    <row r="125" spans="1:10" s="1" customFormat="1" ht="11.15" customHeight="1" x14ac:dyDescent="0.25">
      <c r="A125" s="49"/>
      <c r="B125" s="14"/>
      <c r="C125" s="14"/>
      <c r="D125" s="112"/>
      <c r="E125" s="112"/>
      <c r="F125" s="112"/>
      <c r="G125" s="112"/>
      <c r="H125" s="112"/>
      <c r="I125" s="68"/>
      <c r="J125" s="112"/>
    </row>
    <row r="126" spans="1:10" ht="11.15" customHeight="1" x14ac:dyDescent="0.25">
      <c r="A126" s="132" t="s">
        <v>1</v>
      </c>
      <c r="B126" s="132" t="s">
        <v>2</v>
      </c>
      <c r="C126" s="132"/>
      <c r="D126" s="132" t="s">
        <v>3</v>
      </c>
      <c r="E126" s="164" t="s">
        <v>4</v>
      </c>
      <c r="F126" s="164"/>
      <c r="G126" s="164"/>
      <c r="H126" s="165" t="s">
        <v>5</v>
      </c>
      <c r="I126" s="18"/>
      <c r="J126" s="12"/>
    </row>
    <row r="127" spans="1:10" ht="22" customHeight="1" x14ac:dyDescent="0.25">
      <c r="A127" s="140"/>
      <c r="B127" s="133"/>
      <c r="C127" s="134"/>
      <c r="D127" s="140"/>
      <c r="E127" s="16" t="s">
        <v>6</v>
      </c>
      <c r="F127" s="16" t="s">
        <v>7</v>
      </c>
      <c r="G127" s="16" t="s">
        <v>8</v>
      </c>
      <c r="H127" s="133"/>
      <c r="I127" s="18"/>
      <c r="J127" s="12"/>
    </row>
    <row r="128" spans="1:10" ht="22" customHeight="1" x14ac:dyDescent="0.25">
      <c r="A128" s="8" t="s">
        <v>0</v>
      </c>
      <c r="B128" s="166" t="s">
        <v>9</v>
      </c>
      <c r="C128" s="166"/>
      <c r="D128" s="8" t="s">
        <v>10</v>
      </c>
      <c r="E128" s="8" t="s">
        <v>11</v>
      </c>
      <c r="F128" s="8" t="s">
        <v>12</v>
      </c>
      <c r="G128" s="8" t="s">
        <v>13</v>
      </c>
      <c r="H128" s="17" t="s">
        <v>14</v>
      </c>
      <c r="I128" s="18"/>
      <c r="J128" s="12"/>
    </row>
    <row r="129" spans="1:10" ht="11.15" customHeight="1" x14ac:dyDescent="0.25">
      <c r="A129" s="136" t="s">
        <v>58</v>
      </c>
      <c r="B129" s="136"/>
      <c r="C129" s="136"/>
      <c r="D129" s="136"/>
      <c r="E129" s="136"/>
      <c r="F129" s="136"/>
      <c r="G129" s="136"/>
      <c r="H129" s="137"/>
      <c r="I129" s="18"/>
      <c r="J129" s="12"/>
    </row>
    <row r="130" spans="1:10" ht="11.15" customHeight="1" x14ac:dyDescent="0.25">
      <c r="A130" s="156" t="s">
        <v>48</v>
      </c>
      <c r="B130" s="143" t="s">
        <v>27</v>
      </c>
      <c r="C130" s="143"/>
      <c r="D130" s="83">
        <v>100</v>
      </c>
      <c r="E130" s="79">
        <v>1.1000000000000001</v>
      </c>
      <c r="F130" s="79">
        <v>0.2</v>
      </c>
      <c r="G130" s="79">
        <v>3.8</v>
      </c>
      <c r="H130" s="82">
        <v>22</v>
      </c>
      <c r="I130" s="22">
        <v>71</v>
      </c>
      <c r="J130" s="12"/>
    </row>
    <row r="131" spans="1:10" ht="12.75" customHeight="1" x14ac:dyDescent="0.25">
      <c r="A131" s="157"/>
      <c r="B131" s="143" t="s">
        <v>82</v>
      </c>
      <c r="C131" s="143"/>
      <c r="D131" s="83">
        <v>150</v>
      </c>
      <c r="E131" s="79">
        <v>15.14</v>
      </c>
      <c r="F131" s="79">
        <v>16.899999999999999</v>
      </c>
      <c r="G131" s="79">
        <v>3.2</v>
      </c>
      <c r="H131" s="82">
        <v>223.58</v>
      </c>
      <c r="I131" s="22">
        <v>210</v>
      </c>
      <c r="J131" s="12"/>
    </row>
    <row r="132" spans="1:10" ht="11.25" customHeight="1" x14ac:dyDescent="0.25">
      <c r="A132" s="157"/>
      <c r="B132" s="143" t="s">
        <v>15</v>
      </c>
      <c r="C132" s="143"/>
      <c r="D132" s="83">
        <v>200</v>
      </c>
      <c r="E132" s="79">
        <v>3.17</v>
      </c>
      <c r="F132" s="79">
        <v>2.68</v>
      </c>
      <c r="G132" s="79">
        <v>15.95</v>
      </c>
      <c r="H132" s="82">
        <v>106</v>
      </c>
      <c r="I132" s="22">
        <v>379</v>
      </c>
      <c r="J132" s="12"/>
    </row>
    <row r="133" spans="1:10" ht="11.15" customHeight="1" x14ac:dyDescent="0.25">
      <c r="A133" s="157"/>
      <c r="B133" s="171" t="s">
        <v>25</v>
      </c>
      <c r="C133" s="172"/>
      <c r="D133" s="83">
        <v>100</v>
      </c>
      <c r="E133" s="79">
        <v>0.4</v>
      </c>
      <c r="F133" s="79">
        <v>0.4</v>
      </c>
      <c r="G133" s="79">
        <v>9.8000000000000007</v>
      </c>
      <c r="H133" s="82">
        <v>47</v>
      </c>
      <c r="I133" s="68">
        <v>338</v>
      </c>
      <c r="J133" s="12"/>
    </row>
    <row r="134" spans="1:10" ht="11.15" customHeight="1" x14ac:dyDescent="0.25">
      <c r="A134" s="157"/>
      <c r="B134" s="143" t="s">
        <v>16</v>
      </c>
      <c r="C134" s="143"/>
      <c r="D134" s="83">
        <v>50</v>
      </c>
      <c r="E134" s="79">
        <v>3.95</v>
      </c>
      <c r="F134" s="79">
        <v>0.5</v>
      </c>
      <c r="G134" s="79">
        <v>24.15</v>
      </c>
      <c r="H134" s="82">
        <v>116.9</v>
      </c>
      <c r="I134" s="68" t="s">
        <v>77</v>
      </c>
      <c r="J134" s="12"/>
    </row>
    <row r="135" spans="1:10" ht="9.75" customHeight="1" x14ac:dyDescent="0.25">
      <c r="A135" s="29" t="s">
        <v>50</v>
      </c>
      <c r="B135" s="151"/>
      <c r="C135" s="152"/>
      <c r="D135" s="99">
        <f>SUM(D130:D134)</f>
        <v>600</v>
      </c>
      <c r="E135" s="99">
        <f>SUM(E130:E134)</f>
        <v>23.76</v>
      </c>
      <c r="F135" s="99">
        <f>SUM(F130:F134)</f>
        <v>20.679999999999996</v>
      </c>
      <c r="G135" s="99">
        <f>SUM(G130:G134)</f>
        <v>56.9</v>
      </c>
      <c r="H135" s="100">
        <f>SUM(H130:H134)</f>
        <v>515.48</v>
      </c>
      <c r="I135" s="22"/>
      <c r="J135" s="12"/>
    </row>
    <row r="136" spans="1:10" ht="12.75" customHeight="1" x14ac:dyDescent="0.25">
      <c r="A136" s="156" t="s">
        <v>49</v>
      </c>
      <c r="B136" s="144" t="s">
        <v>138</v>
      </c>
      <c r="C136" s="145"/>
      <c r="D136" s="83">
        <v>100</v>
      </c>
      <c r="E136" s="93">
        <v>1</v>
      </c>
      <c r="F136" s="93">
        <v>10.1</v>
      </c>
      <c r="G136" s="93">
        <v>2.8</v>
      </c>
      <c r="H136" s="94">
        <v>106</v>
      </c>
      <c r="I136" s="22">
        <v>33</v>
      </c>
      <c r="J136" s="98">
        <v>2008</v>
      </c>
    </row>
    <row r="137" spans="1:10" ht="10.5" customHeight="1" x14ac:dyDescent="0.25">
      <c r="A137" s="157"/>
      <c r="B137" s="143" t="s">
        <v>19</v>
      </c>
      <c r="C137" s="143"/>
      <c r="D137" s="79">
        <v>250</v>
      </c>
      <c r="E137" s="79">
        <v>2.8</v>
      </c>
      <c r="F137" s="79">
        <v>4.0999999999999996</v>
      </c>
      <c r="G137" s="79">
        <v>7.6</v>
      </c>
      <c r="H137" s="82">
        <v>80</v>
      </c>
      <c r="I137" s="22">
        <v>84</v>
      </c>
      <c r="J137" s="98">
        <v>2008</v>
      </c>
    </row>
    <row r="138" spans="1:10" ht="11.15" customHeight="1" x14ac:dyDescent="0.25">
      <c r="A138" s="157"/>
      <c r="B138" s="143" t="s">
        <v>109</v>
      </c>
      <c r="C138" s="143"/>
      <c r="D138" s="83">
        <v>30</v>
      </c>
      <c r="E138" s="79">
        <v>7.02</v>
      </c>
      <c r="F138" s="79">
        <v>2.14</v>
      </c>
      <c r="G138" s="84">
        <v>1.1000000000000001</v>
      </c>
      <c r="H138" s="82">
        <v>78.599999999999994</v>
      </c>
      <c r="I138" s="68">
        <v>288</v>
      </c>
      <c r="J138" s="12"/>
    </row>
    <row r="139" spans="1:10" ht="12" customHeight="1" x14ac:dyDescent="0.25">
      <c r="A139" s="157"/>
      <c r="B139" s="135" t="s">
        <v>85</v>
      </c>
      <c r="C139" s="135"/>
      <c r="D139" s="83">
        <v>100</v>
      </c>
      <c r="E139" s="79">
        <v>13.26</v>
      </c>
      <c r="F139" s="79">
        <v>11.23</v>
      </c>
      <c r="G139" s="79">
        <v>3.52</v>
      </c>
      <c r="H139" s="82">
        <v>185</v>
      </c>
      <c r="I139" s="22">
        <v>255</v>
      </c>
      <c r="J139" s="12"/>
    </row>
    <row r="140" spans="1:10" ht="10.5" customHeight="1" x14ac:dyDescent="0.25">
      <c r="A140" s="157"/>
      <c r="B140" s="144" t="s">
        <v>94</v>
      </c>
      <c r="C140" s="145"/>
      <c r="D140" s="72">
        <v>150</v>
      </c>
      <c r="E140" s="9">
        <v>3.06</v>
      </c>
      <c r="F140" s="9">
        <v>4.8</v>
      </c>
      <c r="G140" s="9">
        <v>20.399999999999999</v>
      </c>
      <c r="H140" s="66">
        <v>137.25</v>
      </c>
      <c r="I140" s="22">
        <v>312</v>
      </c>
      <c r="J140" s="12"/>
    </row>
    <row r="141" spans="1:10" ht="24.75" customHeight="1" x14ac:dyDescent="0.25">
      <c r="A141" s="157"/>
      <c r="B141" s="146" t="s">
        <v>108</v>
      </c>
      <c r="C141" s="147"/>
      <c r="D141" s="79">
        <v>200</v>
      </c>
      <c r="E141" s="84">
        <v>0.32</v>
      </c>
      <c r="F141" s="84">
        <v>0.08</v>
      </c>
      <c r="G141" s="84">
        <v>28.2</v>
      </c>
      <c r="H141" s="80">
        <v>116.6</v>
      </c>
      <c r="I141" s="68">
        <v>342</v>
      </c>
      <c r="J141" s="12"/>
    </row>
    <row r="142" spans="1:10" ht="24.75" customHeight="1" x14ac:dyDescent="0.25">
      <c r="A142" s="157"/>
      <c r="B142" s="135" t="s">
        <v>127</v>
      </c>
      <c r="C142" s="135"/>
      <c r="D142" s="79">
        <v>200</v>
      </c>
      <c r="E142" s="84">
        <v>1</v>
      </c>
      <c r="F142" s="84">
        <v>0</v>
      </c>
      <c r="G142" s="84">
        <v>25.4</v>
      </c>
      <c r="H142" s="80">
        <v>105.6</v>
      </c>
      <c r="I142" s="68">
        <v>389</v>
      </c>
      <c r="J142" s="12"/>
    </row>
    <row r="143" spans="1:10" ht="11.15" customHeight="1" x14ac:dyDescent="0.25">
      <c r="A143" s="157"/>
      <c r="B143" s="135" t="s">
        <v>16</v>
      </c>
      <c r="C143" s="135"/>
      <c r="D143" s="79">
        <v>40</v>
      </c>
      <c r="E143" s="84">
        <v>3.16</v>
      </c>
      <c r="F143" s="84">
        <v>0.4</v>
      </c>
      <c r="G143" s="84">
        <v>19.32</v>
      </c>
      <c r="H143" s="80">
        <v>93.52</v>
      </c>
      <c r="I143" s="68" t="s">
        <v>77</v>
      </c>
      <c r="J143" s="12"/>
    </row>
    <row r="144" spans="1:10" ht="11.15" customHeight="1" x14ac:dyDescent="0.25">
      <c r="A144" s="158"/>
      <c r="B144" s="143" t="s">
        <v>17</v>
      </c>
      <c r="C144" s="143"/>
      <c r="D144" s="79">
        <v>48</v>
      </c>
      <c r="E144" s="79">
        <v>2.69</v>
      </c>
      <c r="F144" s="79">
        <v>0.53</v>
      </c>
      <c r="G144" s="79">
        <v>23.71</v>
      </c>
      <c r="H144" s="82">
        <v>110.35</v>
      </c>
      <c r="I144" s="22" t="s">
        <v>77</v>
      </c>
      <c r="J144" s="12"/>
    </row>
    <row r="145" spans="1:10" ht="11.15" customHeight="1" x14ac:dyDescent="0.25">
      <c r="A145" s="29" t="s">
        <v>52</v>
      </c>
      <c r="B145" s="151"/>
      <c r="C145" s="152"/>
      <c r="D145" s="31">
        <f>SUM(D136:D144)</f>
        <v>1118</v>
      </c>
      <c r="E145" s="31">
        <f>SUM(E136:E144)</f>
        <v>34.309999999999995</v>
      </c>
      <c r="F145" s="31">
        <f>SUM(F136:F144)</f>
        <v>33.379999999999995</v>
      </c>
      <c r="G145" s="31">
        <f>SUM(G136:G144)</f>
        <v>132.04999999999998</v>
      </c>
      <c r="H145" s="33">
        <f>SUM(H136:H144)</f>
        <v>1012.9200000000001</v>
      </c>
      <c r="I145" s="22"/>
      <c r="J145" s="12"/>
    </row>
    <row r="146" spans="1:10" s="1" customFormat="1" ht="11.15" customHeight="1" x14ac:dyDescent="0.25">
      <c r="A146" s="97" t="s">
        <v>51</v>
      </c>
      <c r="B146" s="138"/>
      <c r="C146" s="139"/>
      <c r="D146" s="30">
        <f>D135+D145</f>
        <v>1718</v>
      </c>
      <c r="E146" s="35">
        <f>E135+E145</f>
        <v>58.069999999999993</v>
      </c>
      <c r="F146" s="35">
        <f>F135+F145</f>
        <v>54.059999999999988</v>
      </c>
      <c r="G146" s="35">
        <f>G135+G145</f>
        <v>188.95</v>
      </c>
      <c r="H146" s="32">
        <f>H135+H145</f>
        <v>1528.4</v>
      </c>
      <c r="I146" s="22"/>
      <c r="J146" s="14"/>
    </row>
    <row r="147" spans="1:10" ht="11.1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8"/>
      <c r="J147" s="12"/>
    </row>
    <row r="148" spans="1:10" ht="22" customHeight="1" x14ac:dyDescent="0.25">
      <c r="A148" s="132" t="s">
        <v>1</v>
      </c>
      <c r="B148" s="132" t="s">
        <v>2</v>
      </c>
      <c r="C148" s="132"/>
      <c r="D148" s="132" t="s">
        <v>3</v>
      </c>
      <c r="E148" s="164" t="s">
        <v>4</v>
      </c>
      <c r="F148" s="164"/>
      <c r="G148" s="164"/>
      <c r="H148" s="165" t="s">
        <v>5</v>
      </c>
      <c r="I148" s="18"/>
      <c r="J148" s="12" t="s">
        <v>33</v>
      </c>
    </row>
    <row r="149" spans="1:10" ht="22" customHeight="1" x14ac:dyDescent="0.25">
      <c r="A149" s="140"/>
      <c r="B149" s="133"/>
      <c r="C149" s="134"/>
      <c r="D149" s="140"/>
      <c r="E149" s="16" t="s">
        <v>6</v>
      </c>
      <c r="F149" s="16" t="s">
        <v>7</v>
      </c>
      <c r="G149" s="16" t="s">
        <v>8</v>
      </c>
      <c r="H149" s="133"/>
      <c r="I149" s="18"/>
      <c r="J149" s="12"/>
    </row>
    <row r="150" spans="1:10" ht="11.15" customHeight="1" x14ac:dyDescent="0.25">
      <c r="A150" s="8" t="s">
        <v>0</v>
      </c>
      <c r="B150" s="166" t="s">
        <v>9</v>
      </c>
      <c r="C150" s="166"/>
      <c r="D150" s="8" t="s">
        <v>10</v>
      </c>
      <c r="E150" s="8" t="s">
        <v>11</v>
      </c>
      <c r="F150" s="8" t="s">
        <v>12</v>
      </c>
      <c r="G150" s="8" t="s">
        <v>13</v>
      </c>
      <c r="H150" s="17" t="s">
        <v>14</v>
      </c>
      <c r="I150" s="18"/>
      <c r="J150" s="12"/>
    </row>
    <row r="151" spans="1:10" ht="11.15" customHeight="1" x14ac:dyDescent="0.25">
      <c r="A151" s="136" t="s">
        <v>59</v>
      </c>
      <c r="B151" s="136"/>
      <c r="C151" s="136"/>
      <c r="D151" s="136"/>
      <c r="E151" s="136"/>
      <c r="F151" s="136"/>
      <c r="G151" s="136"/>
      <c r="H151" s="137"/>
      <c r="I151" s="18"/>
      <c r="J151" s="12"/>
    </row>
    <row r="152" spans="1:10" ht="11.15" customHeight="1" x14ac:dyDescent="0.25">
      <c r="A152" s="153" t="s">
        <v>48</v>
      </c>
      <c r="B152" s="143" t="s">
        <v>96</v>
      </c>
      <c r="C152" s="143"/>
      <c r="D152" s="79">
        <v>100</v>
      </c>
      <c r="E152" s="79">
        <v>0.75</v>
      </c>
      <c r="F152" s="79">
        <v>6.02</v>
      </c>
      <c r="G152" s="79">
        <v>2.35</v>
      </c>
      <c r="H152" s="82">
        <v>66.599999999999994</v>
      </c>
      <c r="I152" s="68">
        <v>20</v>
      </c>
      <c r="J152" s="12"/>
    </row>
    <row r="153" spans="1:10" ht="11.25" customHeight="1" x14ac:dyDescent="0.25">
      <c r="A153" s="154"/>
      <c r="B153" s="144" t="s">
        <v>112</v>
      </c>
      <c r="C153" s="145"/>
      <c r="D153" s="83">
        <v>160</v>
      </c>
      <c r="E153" s="79">
        <v>8.85</v>
      </c>
      <c r="F153" s="79">
        <v>9.5500000000000007</v>
      </c>
      <c r="G153" s="79">
        <v>39.86</v>
      </c>
      <c r="H153" s="82">
        <v>280</v>
      </c>
      <c r="I153" s="68">
        <v>171</v>
      </c>
      <c r="J153" s="12"/>
    </row>
    <row r="154" spans="1:10" ht="11.15" customHeight="1" x14ac:dyDescent="0.25">
      <c r="A154" s="154"/>
      <c r="B154" s="167" t="s">
        <v>99</v>
      </c>
      <c r="C154" s="167"/>
      <c r="D154" s="83">
        <v>100</v>
      </c>
      <c r="E154" s="79">
        <v>17.36</v>
      </c>
      <c r="F154" s="79">
        <v>9.5</v>
      </c>
      <c r="G154" s="79">
        <v>16.399999999999999</v>
      </c>
      <c r="H154" s="82">
        <v>220</v>
      </c>
      <c r="I154" s="68">
        <v>294</v>
      </c>
      <c r="J154" s="12"/>
    </row>
    <row r="155" spans="1:10" ht="11.15" customHeight="1" x14ac:dyDescent="0.25">
      <c r="A155" s="154"/>
      <c r="B155" s="173" t="s">
        <v>90</v>
      </c>
      <c r="C155" s="174"/>
      <c r="D155" s="83">
        <v>200</v>
      </c>
      <c r="E155" s="79">
        <v>0.2</v>
      </c>
      <c r="F155" s="79">
        <v>0.1</v>
      </c>
      <c r="G155" s="79">
        <v>15</v>
      </c>
      <c r="H155" s="101">
        <v>60</v>
      </c>
      <c r="I155" s="83">
        <v>430</v>
      </c>
      <c r="J155" s="11">
        <v>2008</v>
      </c>
    </row>
    <row r="156" spans="1:10" ht="11.15" customHeight="1" x14ac:dyDescent="0.25">
      <c r="A156" s="154"/>
      <c r="B156" s="135" t="s">
        <v>16</v>
      </c>
      <c r="C156" s="135"/>
      <c r="D156" s="79">
        <v>40</v>
      </c>
      <c r="E156" s="84">
        <v>3.16</v>
      </c>
      <c r="F156" s="84">
        <v>0.4</v>
      </c>
      <c r="G156" s="84">
        <v>19.32</v>
      </c>
      <c r="H156" s="80">
        <v>93.52</v>
      </c>
      <c r="I156" s="68" t="s">
        <v>77</v>
      </c>
      <c r="J156" s="11"/>
    </row>
    <row r="157" spans="1:10" ht="24.75" customHeight="1" x14ac:dyDescent="0.25">
      <c r="A157" s="155"/>
      <c r="B157" s="177" t="s">
        <v>120</v>
      </c>
      <c r="C157" s="177"/>
      <c r="D157" s="105">
        <v>200</v>
      </c>
      <c r="E157" s="105">
        <v>5.8</v>
      </c>
      <c r="F157" s="105">
        <v>2.5</v>
      </c>
      <c r="G157" s="106">
        <v>8</v>
      </c>
      <c r="H157" s="107">
        <v>100</v>
      </c>
      <c r="I157" s="68">
        <v>386</v>
      </c>
      <c r="J157" s="12"/>
    </row>
    <row r="158" spans="1:10" ht="14.25" customHeight="1" x14ac:dyDescent="0.25">
      <c r="A158" s="29" t="s">
        <v>50</v>
      </c>
      <c r="B158" s="151"/>
      <c r="C158" s="152"/>
      <c r="D158" s="108">
        <f>SUM(D152:D157)</f>
        <v>800</v>
      </c>
      <c r="E158" s="108">
        <f>SUM(E152:E157)</f>
        <v>36.119999999999997</v>
      </c>
      <c r="F158" s="108">
        <f>SUM(F152:F157)</f>
        <v>28.07</v>
      </c>
      <c r="G158" s="108">
        <f>SUM(G152:G157)</f>
        <v>100.93</v>
      </c>
      <c r="H158" s="109">
        <f>SUM(H152:H157)</f>
        <v>820.12</v>
      </c>
      <c r="I158" s="68"/>
      <c r="J158" s="12"/>
    </row>
    <row r="159" spans="1:10" ht="11.15" customHeight="1" x14ac:dyDescent="0.25">
      <c r="A159" s="159" t="s">
        <v>49</v>
      </c>
      <c r="B159" s="143" t="s">
        <v>139</v>
      </c>
      <c r="C159" s="143"/>
      <c r="D159" s="78">
        <v>100</v>
      </c>
      <c r="E159" s="79">
        <v>1.0900000000000001</v>
      </c>
      <c r="F159" s="79">
        <v>6.04</v>
      </c>
      <c r="G159" s="79">
        <v>3.78</v>
      </c>
      <c r="H159" s="80">
        <v>73.900000000000006</v>
      </c>
      <c r="I159" s="68">
        <v>29</v>
      </c>
      <c r="J159" s="12"/>
    </row>
    <row r="160" spans="1:10" ht="10.5" customHeight="1" x14ac:dyDescent="0.25">
      <c r="A160" s="157"/>
      <c r="B160" s="144" t="s">
        <v>31</v>
      </c>
      <c r="C160" s="145"/>
      <c r="D160" s="79">
        <v>200</v>
      </c>
      <c r="E160" s="79">
        <v>1.87</v>
      </c>
      <c r="F160" s="79">
        <v>2.2599999999999998</v>
      </c>
      <c r="G160" s="79">
        <v>13.5</v>
      </c>
      <c r="H160" s="82">
        <v>91.2</v>
      </c>
      <c r="I160" s="68">
        <v>97</v>
      </c>
      <c r="J160" s="12"/>
    </row>
    <row r="161" spans="1:10" ht="12" customHeight="1" x14ac:dyDescent="0.25">
      <c r="A161" s="157"/>
      <c r="B161" s="146" t="s">
        <v>113</v>
      </c>
      <c r="C161" s="147"/>
      <c r="D161" s="81">
        <v>10</v>
      </c>
      <c r="E161" s="93">
        <v>2.72</v>
      </c>
      <c r="F161" s="93">
        <v>1.95</v>
      </c>
      <c r="G161" s="93">
        <v>0</v>
      </c>
      <c r="H161" s="94">
        <v>28.15</v>
      </c>
      <c r="I161" s="68">
        <v>241</v>
      </c>
      <c r="J161" s="12"/>
    </row>
    <row r="162" spans="1:10" ht="14.25" customHeight="1" x14ac:dyDescent="0.25">
      <c r="A162" s="157"/>
      <c r="B162" s="143" t="s">
        <v>132</v>
      </c>
      <c r="C162" s="143"/>
      <c r="D162" s="83">
        <v>105</v>
      </c>
      <c r="E162" s="79">
        <v>15.38</v>
      </c>
      <c r="F162" s="79">
        <v>13.35</v>
      </c>
      <c r="G162" s="79">
        <v>9.07</v>
      </c>
      <c r="H162" s="82">
        <v>217</v>
      </c>
      <c r="I162" s="68">
        <v>235</v>
      </c>
      <c r="J162" s="12"/>
    </row>
    <row r="163" spans="1:10" ht="11.25" customHeight="1" x14ac:dyDescent="0.25">
      <c r="A163" s="157"/>
      <c r="B163" s="144" t="s">
        <v>34</v>
      </c>
      <c r="C163" s="145"/>
      <c r="D163" s="83">
        <v>155</v>
      </c>
      <c r="E163" s="79">
        <v>3.14</v>
      </c>
      <c r="F163" s="79">
        <v>8.49</v>
      </c>
      <c r="G163" s="79">
        <v>14.21</v>
      </c>
      <c r="H163" s="82">
        <v>145.65</v>
      </c>
      <c r="I163" s="68">
        <v>321</v>
      </c>
      <c r="J163" s="12" t="s">
        <v>33</v>
      </c>
    </row>
    <row r="164" spans="1:10" ht="21.75" customHeight="1" x14ac:dyDescent="0.2">
      <c r="A164" s="157"/>
      <c r="B164" s="141" t="s">
        <v>98</v>
      </c>
      <c r="C164" s="142"/>
      <c r="D164" s="85">
        <v>200</v>
      </c>
      <c r="E164" s="84">
        <v>0.16</v>
      </c>
      <c r="F164" s="84">
        <v>0.16</v>
      </c>
      <c r="G164" s="84">
        <v>23.88</v>
      </c>
      <c r="H164" s="80">
        <v>97.6</v>
      </c>
      <c r="I164" s="68">
        <v>372</v>
      </c>
      <c r="J164" s="112" t="s">
        <v>121</v>
      </c>
    </row>
    <row r="165" spans="1:10" ht="15" customHeight="1" x14ac:dyDescent="0.25">
      <c r="A165" s="157"/>
      <c r="B165" s="143" t="s">
        <v>28</v>
      </c>
      <c r="C165" s="143"/>
      <c r="D165" s="9">
        <v>100</v>
      </c>
      <c r="E165" s="9">
        <v>0.4</v>
      </c>
      <c r="F165" s="9">
        <v>0.3</v>
      </c>
      <c r="G165" s="9">
        <v>10.3</v>
      </c>
      <c r="H165" s="66">
        <v>47</v>
      </c>
      <c r="I165" s="22">
        <v>338</v>
      </c>
      <c r="J165" s="12"/>
    </row>
    <row r="166" spans="1:10" ht="11.15" customHeight="1" x14ac:dyDescent="0.25">
      <c r="A166" s="157"/>
      <c r="B166" s="141" t="s">
        <v>16</v>
      </c>
      <c r="C166" s="142"/>
      <c r="D166" s="83">
        <v>30</v>
      </c>
      <c r="E166" s="79">
        <v>2.37</v>
      </c>
      <c r="F166" s="79">
        <v>0.3</v>
      </c>
      <c r="G166" s="79">
        <v>14.49</v>
      </c>
      <c r="H166" s="82">
        <v>70.14</v>
      </c>
      <c r="I166" s="22" t="s">
        <v>77</v>
      </c>
      <c r="J166" s="12"/>
    </row>
    <row r="167" spans="1:10" ht="11.15" customHeight="1" x14ac:dyDescent="0.25">
      <c r="A167" s="158"/>
      <c r="B167" s="143" t="s">
        <v>17</v>
      </c>
      <c r="C167" s="143"/>
      <c r="D167" s="79">
        <v>48</v>
      </c>
      <c r="E167" s="79">
        <v>2.69</v>
      </c>
      <c r="F167" s="79">
        <v>0.53</v>
      </c>
      <c r="G167" s="79">
        <v>23.71</v>
      </c>
      <c r="H167" s="82">
        <v>110.35</v>
      </c>
      <c r="I167" s="68" t="s">
        <v>77</v>
      </c>
      <c r="J167" s="12"/>
    </row>
    <row r="168" spans="1:10" ht="11.15" customHeight="1" x14ac:dyDescent="0.25">
      <c r="A168" s="89" t="s">
        <v>52</v>
      </c>
      <c r="B168" s="151"/>
      <c r="C168" s="152"/>
      <c r="D168" s="86">
        <f>SUM(D159:D167)</f>
        <v>948</v>
      </c>
      <c r="E168" s="91">
        <f>SUM(E159:E167)</f>
        <v>29.820000000000004</v>
      </c>
      <c r="F168" s="91">
        <f>SUM(F159:F167)</f>
        <v>33.379999999999995</v>
      </c>
      <c r="G168" s="91">
        <f>SUM(G159:G167)</f>
        <v>112.94</v>
      </c>
      <c r="H168" s="88">
        <f>SUM(H159:H167)</f>
        <v>880.99</v>
      </c>
      <c r="I168" s="68"/>
      <c r="J168" s="12"/>
    </row>
    <row r="169" spans="1:10" s="1" customFormat="1" ht="11.15" customHeight="1" x14ac:dyDescent="0.25">
      <c r="A169" s="96" t="s">
        <v>53</v>
      </c>
      <c r="B169" s="138"/>
      <c r="C169" s="139"/>
      <c r="D169" s="120">
        <f>D158+D168</f>
        <v>1748</v>
      </c>
      <c r="E169" s="110">
        <f>E158+E168</f>
        <v>65.94</v>
      </c>
      <c r="F169" s="110">
        <f>F158+F168</f>
        <v>61.449999999999996</v>
      </c>
      <c r="G169" s="110">
        <f>G158+G168</f>
        <v>213.87</v>
      </c>
      <c r="H169" s="111">
        <f>H158+H168</f>
        <v>1701.1100000000001</v>
      </c>
      <c r="I169" s="68"/>
      <c r="J169" s="14"/>
    </row>
    <row r="170" spans="1:10" ht="11.15" customHeight="1" x14ac:dyDescent="0.25">
      <c r="A170" s="49"/>
      <c r="B170" s="14"/>
      <c r="C170" s="14"/>
      <c r="D170" s="14"/>
      <c r="E170" s="14"/>
      <c r="F170" s="14"/>
      <c r="G170" s="14"/>
      <c r="H170" s="14"/>
      <c r="I170" s="18"/>
      <c r="J170" s="12"/>
    </row>
    <row r="171" spans="1:10" ht="22" customHeight="1" x14ac:dyDescent="0.25">
      <c r="A171" s="132" t="s">
        <v>1</v>
      </c>
      <c r="B171" s="132" t="s">
        <v>2</v>
      </c>
      <c r="C171" s="132"/>
      <c r="D171" s="132" t="s">
        <v>3</v>
      </c>
      <c r="E171" s="164" t="s">
        <v>4</v>
      </c>
      <c r="F171" s="164"/>
      <c r="G171" s="164"/>
      <c r="H171" s="165" t="s">
        <v>5</v>
      </c>
      <c r="I171" s="18"/>
      <c r="J171" s="12"/>
    </row>
    <row r="172" spans="1:10" ht="22" customHeight="1" x14ac:dyDescent="0.25">
      <c r="A172" s="140"/>
      <c r="B172" s="133"/>
      <c r="C172" s="134"/>
      <c r="D172" s="140"/>
      <c r="E172" s="16" t="s">
        <v>6</v>
      </c>
      <c r="F172" s="16" t="s">
        <v>7</v>
      </c>
      <c r="G172" s="16" t="s">
        <v>8</v>
      </c>
      <c r="H172" s="133"/>
      <c r="I172" s="18"/>
      <c r="J172" s="12"/>
    </row>
    <row r="173" spans="1:10" ht="11.15" customHeight="1" x14ac:dyDescent="0.25">
      <c r="A173" s="8" t="s">
        <v>0</v>
      </c>
      <c r="B173" s="166" t="s">
        <v>9</v>
      </c>
      <c r="C173" s="166"/>
      <c r="D173" s="8" t="s">
        <v>10</v>
      </c>
      <c r="E173" s="8" t="s">
        <v>11</v>
      </c>
      <c r="F173" s="8" t="s">
        <v>12</v>
      </c>
      <c r="G173" s="8" t="s">
        <v>13</v>
      </c>
      <c r="H173" s="17" t="s">
        <v>14</v>
      </c>
      <c r="I173" s="18"/>
      <c r="J173" s="12"/>
    </row>
    <row r="174" spans="1:10" ht="11.15" customHeight="1" x14ac:dyDescent="0.25">
      <c r="A174" s="136" t="s">
        <v>60</v>
      </c>
      <c r="B174" s="136"/>
      <c r="C174" s="136"/>
      <c r="D174" s="136"/>
      <c r="E174" s="136"/>
      <c r="F174" s="136"/>
      <c r="G174" s="136"/>
      <c r="H174" s="137"/>
      <c r="I174" s="18"/>
      <c r="J174" s="12"/>
    </row>
    <row r="175" spans="1:10" ht="12.75" customHeight="1" x14ac:dyDescent="0.25">
      <c r="A175" s="153" t="s">
        <v>48</v>
      </c>
      <c r="B175" s="143" t="s">
        <v>88</v>
      </c>
      <c r="C175" s="143"/>
      <c r="D175" s="83">
        <v>50</v>
      </c>
      <c r="E175" s="79">
        <v>6.16</v>
      </c>
      <c r="F175" s="79">
        <v>7.79</v>
      </c>
      <c r="G175" s="79">
        <v>14.83</v>
      </c>
      <c r="H175" s="82">
        <v>154</v>
      </c>
      <c r="I175" s="68">
        <v>3</v>
      </c>
      <c r="J175" s="12"/>
    </row>
    <row r="176" spans="1:10" ht="24" customHeight="1" x14ac:dyDescent="0.25">
      <c r="A176" s="154"/>
      <c r="B176" s="135" t="s">
        <v>89</v>
      </c>
      <c r="C176" s="135"/>
      <c r="D176" s="83">
        <v>170</v>
      </c>
      <c r="E176" s="79">
        <v>27.69</v>
      </c>
      <c r="F176" s="79">
        <v>23.14</v>
      </c>
      <c r="G176" s="79">
        <v>36.08</v>
      </c>
      <c r="H176" s="82">
        <v>463</v>
      </c>
      <c r="I176" s="68">
        <v>223</v>
      </c>
      <c r="J176" s="12"/>
    </row>
    <row r="177" spans="1:10" ht="11.15" customHeight="1" x14ac:dyDescent="0.25">
      <c r="A177" s="154"/>
      <c r="B177" s="148" t="s">
        <v>20</v>
      </c>
      <c r="C177" s="148"/>
      <c r="D177" s="119">
        <v>207</v>
      </c>
      <c r="E177" s="93">
        <v>0.3</v>
      </c>
      <c r="F177" s="93">
        <v>0.1</v>
      </c>
      <c r="G177" s="93">
        <v>15.2</v>
      </c>
      <c r="H177" s="94">
        <v>62</v>
      </c>
      <c r="I177" s="81">
        <v>431</v>
      </c>
      <c r="J177" s="12"/>
    </row>
    <row r="178" spans="1:10" ht="11.15" customHeight="1" x14ac:dyDescent="0.25">
      <c r="A178" s="154"/>
      <c r="B178" s="135" t="s">
        <v>29</v>
      </c>
      <c r="C178" s="135"/>
      <c r="D178" s="78">
        <v>100</v>
      </c>
      <c r="E178" s="84">
        <v>0.9</v>
      </c>
      <c r="F178" s="84">
        <v>0.1</v>
      </c>
      <c r="G178" s="84">
        <v>9.5</v>
      </c>
      <c r="H178" s="80">
        <v>45</v>
      </c>
      <c r="I178" s="68">
        <v>338</v>
      </c>
      <c r="J178" s="12"/>
    </row>
    <row r="179" spans="1:10" ht="11.25" customHeight="1" x14ac:dyDescent="0.25">
      <c r="A179" s="155"/>
      <c r="B179" s="135" t="s">
        <v>16</v>
      </c>
      <c r="C179" s="135"/>
      <c r="D179" s="83">
        <v>50</v>
      </c>
      <c r="E179" s="79">
        <v>3.95</v>
      </c>
      <c r="F179" s="79">
        <v>0.5</v>
      </c>
      <c r="G179" s="79">
        <v>24.15</v>
      </c>
      <c r="H179" s="82">
        <v>116.9</v>
      </c>
      <c r="I179" s="68" t="s">
        <v>77</v>
      </c>
      <c r="J179" s="12"/>
    </row>
    <row r="180" spans="1:10" ht="11.25" customHeight="1" x14ac:dyDescent="0.25">
      <c r="A180" s="29" t="s">
        <v>50</v>
      </c>
      <c r="B180" s="151"/>
      <c r="C180" s="152"/>
      <c r="D180" s="99">
        <f>SUM(D175:D179)</f>
        <v>577</v>
      </c>
      <c r="E180" s="99">
        <f>SUM(E175:E179)</f>
        <v>39</v>
      </c>
      <c r="F180" s="99">
        <f>SUM(F175:F179)</f>
        <v>31.630000000000003</v>
      </c>
      <c r="G180" s="99">
        <f>SUM(G175:G179)</f>
        <v>99.759999999999991</v>
      </c>
      <c r="H180" s="100">
        <f>SUM(H175:H179)</f>
        <v>840.9</v>
      </c>
      <c r="I180" s="68"/>
      <c r="J180" s="12"/>
    </row>
    <row r="181" spans="1:10" ht="11.15" customHeight="1" x14ac:dyDescent="0.25">
      <c r="A181" s="160" t="s">
        <v>49</v>
      </c>
      <c r="B181" s="144" t="s">
        <v>92</v>
      </c>
      <c r="C181" s="145"/>
      <c r="D181" s="73">
        <v>100</v>
      </c>
      <c r="E181" s="41">
        <v>0.96</v>
      </c>
      <c r="F181" s="41">
        <v>6.08</v>
      </c>
      <c r="G181" s="41">
        <v>3.65</v>
      </c>
      <c r="H181" s="42">
        <v>70.7</v>
      </c>
      <c r="I181" s="68">
        <v>24</v>
      </c>
      <c r="J181" s="12"/>
    </row>
    <row r="182" spans="1:10" ht="26.25" customHeight="1" x14ac:dyDescent="0.25">
      <c r="A182" s="161"/>
      <c r="B182" s="184" t="s">
        <v>83</v>
      </c>
      <c r="C182" s="184"/>
      <c r="D182" s="81">
        <v>260</v>
      </c>
      <c r="E182" s="93">
        <v>3.2</v>
      </c>
      <c r="F182" s="93">
        <v>5.6</v>
      </c>
      <c r="G182" s="93">
        <v>12.1</v>
      </c>
      <c r="H182" s="94">
        <v>112</v>
      </c>
      <c r="I182" s="68">
        <v>76</v>
      </c>
      <c r="J182" s="12"/>
    </row>
    <row r="183" spans="1:10" ht="11.15" customHeight="1" x14ac:dyDescent="0.25">
      <c r="A183" s="161"/>
      <c r="B183" s="146" t="s">
        <v>84</v>
      </c>
      <c r="C183" s="147"/>
      <c r="D183" s="81">
        <v>10</v>
      </c>
      <c r="E183" s="93">
        <v>2.72</v>
      </c>
      <c r="F183" s="93">
        <v>1.95</v>
      </c>
      <c r="G183" s="93">
        <v>0</v>
      </c>
      <c r="H183" s="94">
        <v>28.15</v>
      </c>
      <c r="I183" s="68">
        <v>241</v>
      </c>
      <c r="J183" s="12"/>
    </row>
    <row r="184" spans="1:10" ht="11.15" customHeight="1" x14ac:dyDescent="0.25">
      <c r="A184" s="161"/>
      <c r="B184" s="144" t="s">
        <v>114</v>
      </c>
      <c r="C184" s="145"/>
      <c r="D184" s="83">
        <v>100</v>
      </c>
      <c r="E184" s="79">
        <v>13.48</v>
      </c>
      <c r="F184" s="79">
        <v>16.940000000000001</v>
      </c>
      <c r="G184" s="79">
        <v>14.18</v>
      </c>
      <c r="H184" s="82">
        <v>364</v>
      </c>
      <c r="I184" s="68">
        <v>268</v>
      </c>
      <c r="J184" s="12"/>
    </row>
    <row r="185" spans="1:10" ht="11.15" customHeight="1" x14ac:dyDescent="0.25">
      <c r="A185" s="161"/>
      <c r="B185" s="144" t="s">
        <v>107</v>
      </c>
      <c r="C185" s="145"/>
      <c r="D185" s="83">
        <v>155</v>
      </c>
      <c r="E185" s="79">
        <v>3.01</v>
      </c>
      <c r="F185" s="79">
        <v>4.13</v>
      </c>
      <c r="G185" s="79">
        <v>20.95</v>
      </c>
      <c r="H185" s="82">
        <v>141</v>
      </c>
      <c r="I185" s="68">
        <v>125</v>
      </c>
      <c r="J185" s="12"/>
    </row>
    <row r="186" spans="1:10" ht="24.75" customHeight="1" x14ac:dyDescent="0.2">
      <c r="A186" s="161"/>
      <c r="B186" s="143" t="s">
        <v>26</v>
      </c>
      <c r="C186" s="143"/>
      <c r="D186" s="79">
        <v>200</v>
      </c>
      <c r="E186" s="79">
        <v>0.44</v>
      </c>
      <c r="F186" s="79">
        <v>0.02</v>
      </c>
      <c r="G186" s="79">
        <v>27.77</v>
      </c>
      <c r="H186" s="82">
        <v>113</v>
      </c>
      <c r="I186" s="68">
        <v>376</v>
      </c>
      <c r="J186" s="112" t="s">
        <v>101</v>
      </c>
    </row>
    <row r="187" spans="1:10" ht="24.75" customHeight="1" x14ac:dyDescent="0.2">
      <c r="A187" s="161"/>
      <c r="B187" s="135" t="s">
        <v>125</v>
      </c>
      <c r="C187" s="135"/>
      <c r="D187" s="79">
        <v>200</v>
      </c>
      <c r="E187" s="84">
        <v>1.4</v>
      </c>
      <c r="F187" s="84">
        <v>0.4</v>
      </c>
      <c r="G187" s="84">
        <v>22.8</v>
      </c>
      <c r="H187" s="80">
        <v>104</v>
      </c>
      <c r="I187" s="68">
        <v>389</v>
      </c>
      <c r="J187" s="112"/>
    </row>
    <row r="188" spans="1:10" ht="14.25" customHeight="1" x14ac:dyDescent="0.2">
      <c r="A188" s="161"/>
      <c r="B188" s="141" t="s">
        <v>131</v>
      </c>
      <c r="C188" s="142"/>
      <c r="D188" s="79">
        <v>10</v>
      </c>
      <c r="E188" s="84">
        <v>0.08</v>
      </c>
      <c r="F188" s="84">
        <v>7.25</v>
      </c>
      <c r="G188" s="84">
        <v>0.13</v>
      </c>
      <c r="H188" s="80">
        <v>66</v>
      </c>
      <c r="I188" s="68">
        <v>14</v>
      </c>
      <c r="J188" s="112"/>
    </row>
    <row r="189" spans="1:10" ht="11.15" customHeight="1" x14ac:dyDescent="0.25">
      <c r="A189" s="161"/>
      <c r="B189" s="135" t="s">
        <v>16</v>
      </c>
      <c r="C189" s="135"/>
      <c r="D189" s="79">
        <v>40</v>
      </c>
      <c r="E189" s="84">
        <v>3.16</v>
      </c>
      <c r="F189" s="84">
        <v>0.4</v>
      </c>
      <c r="G189" s="84">
        <v>19.32</v>
      </c>
      <c r="H189" s="80">
        <v>93.52</v>
      </c>
      <c r="I189" s="68" t="s">
        <v>77</v>
      </c>
      <c r="J189" s="12"/>
    </row>
    <row r="190" spans="1:10" s="1" customFormat="1" ht="11.15" customHeight="1" x14ac:dyDescent="0.25">
      <c r="A190" s="162"/>
      <c r="B190" s="143" t="s">
        <v>17</v>
      </c>
      <c r="C190" s="143"/>
      <c r="D190" s="79">
        <v>48</v>
      </c>
      <c r="E190" s="79">
        <v>2.69</v>
      </c>
      <c r="F190" s="79">
        <v>0.53</v>
      </c>
      <c r="G190" s="79">
        <v>23.71</v>
      </c>
      <c r="H190" s="82">
        <v>110.35</v>
      </c>
      <c r="I190" s="68" t="s">
        <v>77</v>
      </c>
      <c r="J190" s="14"/>
    </row>
    <row r="191" spans="1:10" ht="11.15" customHeight="1" x14ac:dyDescent="0.25">
      <c r="A191" s="56" t="s">
        <v>52</v>
      </c>
      <c r="B191" s="151"/>
      <c r="C191" s="152"/>
      <c r="D191" s="87">
        <f>SUM(D181:D190)</f>
        <v>1123</v>
      </c>
      <c r="E191" s="87">
        <f>SUM(E181:E190)</f>
        <v>31.139999999999997</v>
      </c>
      <c r="F191" s="87">
        <f>SUM(F181:F190)</f>
        <v>43.300000000000004</v>
      </c>
      <c r="G191" s="87">
        <f>SUM(G181:G190)</f>
        <v>144.60999999999999</v>
      </c>
      <c r="H191" s="90">
        <f>SUM(H181:H190)</f>
        <v>1202.72</v>
      </c>
      <c r="I191" s="68"/>
      <c r="J191" s="12"/>
    </row>
    <row r="192" spans="1:10" ht="10.5" customHeight="1" x14ac:dyDescent="0.25">
      <c r="A192" s="34" t="s">
        <v>53</v>
      </c>
      <c r="B192" s="138"/>
      <c r="C192" s="139"/>
      <c r="D192" s="86">
        <f>D180+D191</f>
        <v>1700</v>
      </c>
      <c r="E192" s="91">
        <f>E180+E191</f>
        <v>70.14</v>
      </c>
      <c r="F192" s="91">
        <f>F180+F191</f>
        <v>74.930000000000007</v>
      </c>
      <c r="G192" s="91">
        <f>G180+G191</f>
        <v>244.36999999999998</v>
      </c>
      <c r="H192" s="88">
        <f>H180+H191</f>
        <v>2043.62</v>
      </c>
      <c r="I192" s="68"/>
      <c r="J192" s="12"/>
    </row>
    <row r="193" spans="1:11" ht="12.75" customHeight="1" x14ac:dyDescent="0.25">
      <c r="A193" s="49"/>
      <c r="B193" s="14"/>
      <c r="C193" s="14"/>
      <c r="D193" s="14"/>
      <c r="E193" s="14"/>
      <c r="F193" s="14"/>
      <c r="G193" s="14"/>
      <c r="H193" s="14"/>
      <c r="I193" s="18"/>
      <c r="J193" s="12"/>
    </row>
    <row r="194" spans="1:11" ht="11.15" customHeight="1" x14ac:dyDescent="0.25">
      <c r="A194" s="132" t="s">
        <v>1</v>
      </c>
      <c r="B194" s="132" t="s">
        <v>2</v>
      </c>
      <c r="C194" s="132"/>
      <c r="D194" s="132" t="s">
        <v>3</v>
      </c>
      <c r="E194" s="164" t="s">
        <v>4</v>
      </c>
      <c r="F194" s="164"/>
      <c r="G194" s="164"/>
      <c r="H194" s="165" t="s">
        <v>5</v>
      </c>
      <c r="I194" s="18"/>
      <c r="J194" s="12"/>
    </row>
    <row r="195" spans="1:11" ht="11.15" customHeight="1" x14ac:dyDescent="0.25">
      <c r="A195" s="140"/>
      <c r="B195" s="133"/>
      <c r="C195" s="134"/>
      <c r="D195" s="140"/>
      <c r="E195" s="16" t="s">
        <v>6</v>
      </c>
      <c r="F195" s="16" t="s">
        <v>7</v>
      </c>
      <c r="G195" s="16" t="s">
        <v>8</v>
      </c>
      <c r="H195" s="133"/>
      <c r="I195" s="18"/>
      <c r="J195" s="12"/>
    </row>
    <row r="196" spans="1:11" ht="11.25" customHeight="1" x14ac:dyDescent="0.25">
      <c r="A196" s="8" t="s">
        <v>0</v>
      </c>
      <c r="B196" s="166" t="s">
        <v>9</v>
      </c>
      <c r="C196" s="166"/>
      <c r="D196" s="8" t="s">
        <v>10</v>
      </c>
      <c r="E196" s="8" t="s">
        <v>11</v>
      </c>
      <c r="F196" s="8" t="s">
        <v>12</v>
      </c>
      <c r="G196" s="8" t="s">
        <v>13</v>
      </c>
      <c r="H196" s="17" t="s">
        <v>14</v>
      </c>
      <c r="I196" s="18"/>
      <c r="J196" s="12"/>
      <c r="K196" s="6" t="s">
        <v>33</v>
      </c>
    </row>
    <row r="197" spans="1:11" ht="14.25" customHeight="1" x14ac:dyDescent="0.25">
      <c r="A197" s="136" t="s">
        <v>61</v>
      </c>
      <c r="B197" s="136"/>
      <c r="C197" s="136"/>
      <c r="D197" s="136"/>
      <c r="E197" s="136"/>
      <c r="F197" s="136"/>
      <c r="G197" s="136"/>
      <c r="H197" s="137"/>
      <c r="I197" s="18"/>
      <c r="J197" s="12"/>
    </row>
    <row r="198" spans="1:11" ht="11.15" customHeight="1" x14ac:dyDescent="0.25">
      <c r="A198" s="156" t="s">
        <v>48</v>
      </c>
      <c r="B198" s="144" t="s">
        <v>124</v>
      </c>
      <c r="C198" s="145"/>
      <c r="D198" s="81">
        <v>100</v>
      </c>
      <c r="E198" s="93">
        <v>1.1000000000000001</v>
      </c>
      <c r="F198" s="93">
        <v>6.1</v>
      </c>
      <c r="G198" s="93">
        <v>4.57</v>
      </c>
      <c r="H198" s="94">
        <v>77.7</v>
      </c>
      <c r="I198" s="68">
        <v>23</v>
      </c>
      <c r="J198" s="12"/>
    </row>
    <row r="199" spans="1:11" ht="13.5" customHeight="1" x14ac:dyDescent="0.25">
      <c r="A199" s="157"/>
      <c r="B199" s="143" t="s">
        <v>82</v>
      </c>
      <c r="C199" s="143"/>
      <c r="D199" s="83">
        <v>150</v>
      </c>
      <c r="E199" s="79">
        <v>15.14</v>
      </c>
      <c r="F199" s="79">
        <v>16.899999999999999</v>
      </c>
      <c r="G199" s="79">
        <v>3.2</v>
      </c>
      <c r="H199" s="82">
        <v>223.58</v>
      </c>
      <c r="I199" s="68">
        <v>210</v>
      </c>
      <c r="J199" s="12"/>
    </row>
    <row r="200" spans="1:11" ht="11.15" customHeight="1" x14ac:dyDescent="0.25">
      <c r="A200" s="157"/>
      <c r="B200" s="143" t="s">
        <v>73</v>
      </c>
      <c r="C200" s="143"/>
      <c r="D200" s="83">
        <v>200</v>
      </c>
      <c r="E200" s="84">
        <v>2.94</v>
      </c>
      <c r="F200" s="84">
        <v>1.99</v>
      </c>
      <c r="G200" s="84">
        <v>20.9</v>
      </c>
      <c r="H200" s="80">
        <v>113.4</v>
      </c>
      <c r="I200" s="77">
        <v>382</v>
      </c>
      <c r="J200" s="12"/>
    </row>
    <row r="201" spans="1:11" ht="12" customHeight="1" x14ac:dyDescent="0.25">
      <c r="A201" s="157"/>
      <c r="B201" s="168" t="s">
        <v>24</v>
      </c>
      <c r="C201" s="168"/>
      <c r="D201" s="116">
        <v>20</v>
      </c>
      <c r="E201" s="117">
        <v>0.13</v>
      </c>
      <c r="F201" s="117">
        <v>0</v>
      </c>
      <c r="G201" s="117">
        <v>16</v>
      </c>
      <c r="H201" s="118">
        <v>64.510000000000005</v>
      </c>
      <c r="I201" s="68" t="s">
        <v>77</v>
      </c>
      <c r="J201" s="12"/>
    </row>
    <row r="202" spans="1:11" ht="12" customHeight="1" x14ac:dyDescent="0.25">
      <c r="A202" s="157"/>
      <c r="B202" s="135" t="s">
        <v>16</v>
      </c>
      <c r="C202" s="135"/>
      <c r="D202" s="79">
        <v>40</v>
      </c>
      <c r="E202" s="84">
        <v>3.16</v>
      </c>
      <c r="F202" s="84">
        <v>0.4</v>
      </c>
      <c r="G202" s="84">
        <v>19.32</v>
      </c>
      <c r="H202" s="80">
        <v>93.52</v>
      </c>
      <c r="I202" s="68" t="s">
        <v>77</v>
      </c>
      <c r="J202" s="12"/>
    </row>
    <row r="203" spans="1:11" ht="24.75" customHeight="1" x14ac:dyDescent="0.25">
      <c r="A203" s="163"/>
      <c r="B203" s="144" t="s">
        <v>103</v>
      </c>
      <c r="C203" s="145"/>
      <c r="D203" s="102">
        <v>200</v>
      </c>
      <c r="E203" s="103">
        <v>5.8</v>
      </c>
      <c r="F203" s="103">
        <v>5</v>
      </c>
      <c r="G203" s="103">
        <v>8.4</v>
      </c>
      <c r="H203" s="104">
        <v>102</v>
      </c>
      <c r="I203" s="68"/>
      <c r="J203" s="12"/>
    </row>
    <row r="204" spans="1:11" ht="15.75" customHeight="1" x14ac:dyDescent="0.25">
      <c r="A204" s="56" t="s">
        <v>50</v>
      </c>
      <c r="B204" s="149"/>
      <c r="C204" s="150"/>
      <c r="D204" s="99">
        <f>SUM(D198:D203)</f>
        <v>710</v>
      </c>
      <c r="E204" s="99">
        <f>SUM(E198:E203)</f>
        <v>28.270000000000003</v>
      </c>
      <c r="F204" s="99">
        <f t="shared" ref="F204:H204" si="0">SUM(F198:F203)</f>
        <v>30.389999999999997</v>
      </c>
      <c r="G204" s="99">
        <f t="shared" si="0"/>
        <v>72.39</v>
      </c>
      <c r="H204" s="100">
        <f t="shared" si="0"/>
        <v>674.71</v>
      </c>
      <c r="I204" s="95"/>
      <c r="J204" s="12"/>
    </row>
    <row r="205" spans="1:11" ht="21.75" customHeight="1" x14ac:dyDescent="0.25">
      <c r="A205" s="160" t="s">
        <v>49</v>
      </c>
      <c r="B205" s="144" t="s">
        <v>104</v>
      </c>
      <c r="C205" s="145"/>
      <c r="D205" s="79">
        <v>100</v>
      </c>
      <c r="E205" s="79">
        <v>1.31</v>
      </c>
      <c r="F205" s="79">
        <v>3.25</v>
      </c>
      <c r="G205" s="79">
        <v>6.47</v>
      </c>
      <c r="H205" s="82">
        <v>79.14</v>
      </c>
      <c r="I205" s="68">
        <v>45</v>
      </c>
      <c r="J205" s="12"/>
    </row>
    <row r="206" spans="1:11" ht="11.15" customHeight="1" x14ac:dyDescent="0.25">
      <c r="A206" s="161"/>
      <c r="B206" s="143" t="s">
        <v>115</v>
      </c>
      <c r="C206" s="143"/>
      <c r="D206" s="83">
        <v>200</v>
      </c>
      <c r="E206" s="79">
        <v>1.18</v>
      </c>
      <c r="F206" s="79">
        <v>3.93</v>
      </c>
      <c r="G206" s="79">
        <v>4.87</v>
      </c>
      <c r="H206" s="82">
        <v>61</v>
      </c>
      <c r="I206" s="68">
        <v>98</v>
      </c>
      <c r="J206" s="12"/>
    </row>
    <row r="207" spans="1:11" ht="12" customHeight="1" x14ac:dyDescent="0.25">
      <c r="A207" s="161"/>
      <c r="B207" s="146" t="s">
        <v>116</v>
      </c>
      <c r="C207" s="147"/>
      <c r="D207" s="81">
        <v>10</v>
      </c>
      <c r="E207" s="93">
        <v>2.72</v>
      </c>
      <c r="F207" s="93">
        <v>1.95</v>
      </c>
      <c r="G207" s="93">
        <v>0</v>
      </c>
      <c r="H207" s="94">
        <v>28.15</v>
      </c>
      <c r="I207" s="68">
        <v>241</v>
      </c>
      <c r="J207" s="12"/>
    </row>
    <row r="208" spans="1:11" ht="12.75" customHeight="1" x14ac:dyDescent="0.25">
      <c r="A208" s="161"/>
      <c r="B208" s="143" t="s">
        <v>86</v>
      </c>
      <c r="C208" s="143"/>
      <c r="D208" s="79">
        <v>150</v>
      </c>
      <c r="E208" s="79">
        <v>5.52</v>
      </c>
      <c r="F208" s="79">
        <v>4.5199999999999996</v>
      </c>
      <c r="G208" s="79">
        <v>25.33</v>
      </c>
      <c r="H208" s="82">
        <v>168.45</v>
      </c>
      <c r="I208" s="68">
        <v>309</v>
      </c>
      <c r="J208" s="12"/>
    </row>
    <row r="209" spans="1:10" ht="12" customHeight="1" x14ac:dyDescent="0.25">
      <c r="A209" s="161"/>
      <c r="B209" s="135" t="s">
        <v>143</v>
      </c>
      <c r="C209" s="135"/>
      <c r="D209" s="83">
        <v>100</v>
      </c>
      <c r="E209" s="79">
        <v>13.22</v>
      </c>
      <c r="F209" s="79">
        <v>7.3</v>
      </c>
      <c r="G209" s="79">
        <v>15.08</v>
      </c>
      <c r="H209" s="82">
        <v>179.54</v>
      </c>
      <c r="I209" s="22">
        <v>236</v>
      </c>
      <c r="J209" s="12"/>
    </row>
    <row r="210" spans="1:10" ht="11.15" customHeight="1" x14ac:dyDescent="0.25">
      <c r="A210" s="161"/>
      <c r="B210" s="146" t="s">
        <v>76</v>
      </c>
      <c r="C210" s="147"/>
      <c r="D210" s="83">
        <v>100</v>
      </c>
      <c r="E210" s="79">
        <v>1.5</v>
      </c>
      <c r="F210" s="79">
        <v>0.5</v>
      </c>
      <c r="G210" s="79">
        <v>21</v>
      </c>
      <c r="H210" s="82">
        <v>96</v>
      </c>
      <c r="I210" s="22">
        <v>338</v>
      </c>
      <c r="J210" s="12"/>
    </row>
    <row r="211" spans="1:10" ht="24" customHeight="1" x14ac:dyDescent="0.25">
      <c r="A211" s="161"/>
      <c r="B211" s="135" t="s">
        <v>79</v>
      </c>
      <c r="C211" s="135"/>
      <c r="D211" s="85">
        <v>200</v>
      </c>
      <c r="E211" s="84">
        <v>0.16</v>
      </c>
      <c r="F211" s="84">
        <v>0.12</v>
      </c>
      <c r="G211" s="84">
        <v>24.08</v>
      </c>
      <c r="H211" s="80">
        <v>98</v>
      </c>
      <c r="I211" s="68">
        <v>372</v>
      </c>
      <c r="J211" s="12"/>
    </row>
    <row r="212" spans="1:10" ht="23.25" customHeight="1" x14ac:dyDescent="0.25">
      <c r="A212" s="161"/>
      <c r="B212" s="143" t="s">
        <v>87</v>
      </c>
      <c r="C212" s="143"/>
      <c r="D212" s="79">
        <v>200</v>
      </c>
      <c r="E212" s="79">
        <v>0.6</v>
      </c>
      <c r="F212" s="79">
        <v>0.4</v>
      </c>
      <c r="G212" s="79">
        <v>32.6</v>
      </c>
      <c r="H212" s="82">
        <v>136.4</v>
      </c>
      <c r="I212" s="68">
        <v>389</v>
      </c>
      <c r="J212" s="12"/>
    </row>
    <row r="213" spans="1:10" ht="11.15" customHeight="1" x14ac:dyDescent="0.25">
      <c r="A213" s="161"/>
      <c r="B213" s="141" t="s">
        <v>16</v>
      </c>
      <c r="C213" s="142"/>
      <c r="D213" s="83">
        <v>30</v>
      </c>
      <c r="E213" s="79">
        <v>2.37</v>
      </c>
      <c r="F213" s="79">
        <v>0.3</v>
      </c>
      <c r="G213" s="79">
        <v>14.49</v>
      </c>
      <c r="H213" s="82">
        <v>70.14</v>
      </c>
      <c r="I213" s="22" t="s">
        <v>77</v>
      </c>
      <c r="J213" s="12"/>
    </row>
    <row r="214" spans="1:10" ht="11.15" customHeight="1" x14ac:dyDescent="0.25">
      <c r="A214" s="162"/>
      <c r="B214" s="143" t="s">
        <v>17</v>
      </c>
      <c r="C214" s="143"/>
      <c r="D214" s="79">
        <v>48</v>
      </c>
      <c r="E214" s="79">
        <v>2.69</v>
      </c>
      <c r="F214" s="79">
        <v>0.53</v>
      </c>
      <c r="G214" s="79">
        <v>23.71</v>
      </c>
      <c r="H214" s="82">
        <v>110.35</v>
      </c>
      <c r="I214" s="68" t="s">
        <v>77</v>
      </c>
      <c r="J214" s="12"/>
    </row>
    <row r="215" spans="1:10" ht="11.15" customHeight="1" x14ac:dyDescent="0.25">
      <c r="A215" s="56" t="s">
        <v>52</v>
      </c>
      <c r="B215" s="151"/>
      <c r="C215" s="152"/>
      <c r="D215" s="87">
        <f>SUM(D205:D214)</f>
        <v>1138</v>
      </c>
      <c r="E215" s="87">
        <f>SUM(E205:E214)</f>
        <v>31.270000000000007</v>
      </c>
      <c r="F215" s="87">
        <f>SUM(F205:F214)</f>
        <v>22.8</v>
      </c>
      <c r="G215" s="87">
        <f>SUM(G205:G214)</f>
        <v>167.63000000000002</v>
      </c>
      <c r="H215" s="90">
        <f>SUM(H205:H214)</f>
        <v>1027.1699999999998</v>
      </c>
      <c r="I215" s="95"/>
      <c r="J215" s="12"/>
    </row>
    <row r="216" spans="1:10" s="1" customFormat="1" ht="11.15" customHeight="1" x14ac:dyDescent="0.25">
      <c r="A216" s="34" t="s">
        <v>53</v>
      </c>
      <c r="B216" s="138"/>
      <c r="C216" s="139"/>
      <c r="D216" s="86">
        <f>D204+D215</f>
        <v>1848</v>
      </c>
      <c r="E216" s="91">
        <f>E204+E215</f>
        <v>59.540000000000006</v>
      </c>
      <c r="F216" s="91">
        <f>F204+F215</f>
        <v>53.19</v>
      </c>
      <c r="G216" s="91">
        <f>G204+G215</f>
        <v>240.02000000000004</v>
      </c>
      <c r="H216" s="88">
        <f>H204+H215</f>
        <v>1701.8799999999999</v>
      </c>
      <c r="I216" s="95"/>
      <c r="J216" s="14"/>
    </row>
    <row r="217" spans="1:10" ht="11.1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8"/>
      <c r="J217" s="12"/>
    </row>
    <row r="218" spans="1:10" ht="22" customHeight="1" x14ac:dyDescent="0.25">
      <c r="A218" s="132" t="s">
        <v>1</v>
      </c>
      <c r="B218" s="132" t="s">
        <v>2</v>
      </c>
      <c r="C218" s="132"/>
      <c r="D218" s="132" t="s">
        <v>3</v>
      </c>
      <c r="E218" s="164" t="s">
        <v>4</v>
      </c>
      <c r="F218" s="164"/>
      <c r="G218" s="164"/>
      <c r="H218" s="165" t="s">
        <v>5</v>
      </c>
      <c r="I218" s="18"/>
      <c r="J218" s="12"/>
    </row>
    <row r="219" spans="1:10" ht="22" customHeight="1" x14ac:dyDescent="0.25">
      <c r="A219" s="140"/>
      <c r="B219" s="133"/>
      <c r="C219" s="134"/>
      <c r="D219" s="140"/>
      <c r="E219" s="16" t="s">
        <v>6</v>
      </c>
      <c r="F219" s="16" t="s">
        <v>7</v>
      </c>
      <c r="G219" s="16" t="s">
        <v>8</v>
      </c>
      <c r="H219" s="133"/>
      <c r="I219" s="18"/>
      <c r="J219" s="12"/>
    </row>
    <row r="220" spans="1:10" ht="11.15" customHeight="1" x14ac:dyDescent="0.25">
      <c r="A220" s="8" t="s">
        <v>0</v>
      </c>
      <c r="B220" s="166" t="s">
        <v>9</v>
      </c>
      <c r="C220" s="166"/>
      <c r="D220" s="8" t="s">
        <v>10</v>
      </c>
      <c r="E220" s="8" t="s">
        <v>11</v>
      </c>
      <c r="F220" s="8" t="s">
        <v>12</v>
      </c>
      <c r="G220" s="8" t="s">
        <v>13</v>
      </c>
      <c r="H220" s="17" t="s">
        <v>14</v>
      </c>
      <c r="I220" s="18"/>
      <c r="J220" s="12"/>
    </row>
    <row r="221" spans="1:10" ht="11.15" customHeight="1" x14ac:dyDescent="0.25">
      <c r="A221" s="136" t="s">
        <v>62</v>
      </c>
      <c r="B221" s="136"/>
      <c r="C221" s="136"/>
      <c r="D221" s="136"/>
      <c r="E221" s="136"/>
      <c r="F221" s="136"/>
      <c r="G221" s="136"/>
      <c r="H221" s="137"/>
      <c r="I221" s="18"/>
      <c r="J221" s="12"/>
    </row>
    <row r="222" spans="1:10" ht="11.15" customHeight="1" x14ac:dyDescent="0.25">
      <c r="A222" s="156" t="s">
        <v>48</v>
      </c>
      <c r="B222" s="144" t="s">
        <v>141</v>
      </c>
      <c r="C222" s="145"/>
      <c r="D222" s="81">
        <v>40</v>
      </c>
      <c r="E222" s="93">
        <v>2.36</v>
      </c>
      <c r="F222" s="93">
        <v>7.49</v>
      </c>
      <c r="G222" s="93">
        <v>14.89</v>
      </c>
      <c r="H222" s="94">
        <v>136</v>
      </c>
      <c r="I222" s="68">
        <v>1</v>
      </c>
      <c r="J222" s="98"/>
    </row>
    <row r="223" spans="1:10" ht="22" customHeight="1" x14ac:dyDescent="0.25">
      <c r="A223" s="157"/>
      <c r="B223" s="174" t="s">
        <v>32</v>
      </c>
      <c r="C223" s="174"/>
      <c r="D223" s="78">
        <v>210</v>
      </c>
      <c r="E223" s="79">
        <v>7.51</v>
      </c>
      <c r="F223" s="79">
        <v>11.72</v>
      </c>
      <c r="G223" s="79">
        <v>37.049999999999997</v>
      </c>
      <c r="H223" s="82">
        <v>285</v>
      </c>
      <c r="I223" s="68">
        <v>182</v>
      </c>
      <c r="J223" s="12"/>
    </row>
    <row r="224" spans="1:10" ht="15.75" customHeight="1" x14ac:dyDescent="0.25">
      <c r="A224" s="157"/>
      <c r="B224" s="143" t="s">
        <v>15</v>
      </c>
      <c r="C224" s="143"/>
      <c r="D224" s="83">
        <v>200</v>
      </c>
      <c r="E224" s="79">
        <v>3.17</v>
      </c>
      <c r="F224" s="79">
        <v>2.68</v>
      </c>
      <c r="G224" s="79">
        <v>15.95</v>
      </c>
      <c r="H224" s="82">
        <v>106</v>
      </c>
      <c r="I224" s="68">
        <v>379</v>
      </c>
      <c r="J224" s="12"/>
    </row>
    <row r="225" spans="1:10" ht="27" customHeight="1" x14ac:dyDescent="0.25">
      <c r="A225" s="157"/>
      <c r="B225" s="177" t="s">
        <v>120</v>
      </c>
      <c r="C225" s="177"/>
      <c r="D225" s="105">
        <v>200</v>
      </c>
      <c r="E225" s="105">
        <v>5.8</v>
      </c>
      <c r="F225" s="105">
        <v>2.5</v>
      </c>
      <c r="G225" s="106">
        <v>8</v>
      </c>
      <c r="H225" s="107">
        <v>100</v>
      </c>
      <c r="I225" s="68">
        <v>386</v>
      </c>
      <c r="J225" s="12"/>
    </row>
    <row r="226" spans="1:10" ht="11.15" customHeight="1" x14ac:dyDescent="0.25">
      <c r="A226" s="157"/>
      <c r="B226" s="135" t="s">
        <v>16</v>
      </c>
      <c r="C226" s="135"/>
      <c r="D226" s="79">
        <v>40</v>
      </c>
      <c r="E226" s="84">
        <v>3.16</v>
      </c>
      <c r="F226" s="84">
        <v>0.4</v>
      </c>
      <c r="G226" s="84">
        <v>19.32</v>
      </c>
      <c r="H226" s="80">
        <v>93.52</v>
      </c>
      <c r="I226" s="68" t="s">
        <v>77</v>
      </c>
      <c r="J226" s="12"/>
    </row>
    <row r="227" spans="1:10" ht="11.15" customHeight="1" x14ac:dyDescent="0.25">
      <c r="A227" s="163"/>
      <c r="B227" s="177"/>
      <c r="C227" s="177"/>
      <c r="D227" s="103"/>
      <c r="E227" s="103"/>
      <c r="F227" s="103"/>
      <c r="G227" s="103"/>
      <c r="H227" s="104"/>
      <c r="I227" s="68"/>
      <c r="J227" s="12"/>
    </row>
    <row r="228" spans="1:10" ht="11.25" customHeight="1" x14ac:dyDescent="0.25">
      <c r="A228" s="56" t="s">
        <v>50</v>
      </c>
      <c r="B228" s="151"/>
      <c r="C228" s="152"/>
      <c r="D228" s="99">
        <f>SUM(D222:D227)</f>
        <v>690</v>
      </c>
      <c r="E228" s="99">
        <f>SUM(E222:E227)</f>
        <v>22</v>
      </c>
      <c r="F228" s="99">
        <f>SUM(F222:F227)</f>
        <v>24.79</v>
      </c>
      <c r="G228" s="99">
        <f>SUM(G222:G227)</f>
        <v>95.210000000000008</v>
      </c>
      <c r="H228" s="100">
        <f>SUM(H222:H227)</f>
        <v>720.52</v>
      </c>
      <c r="I228" s="68"/>
      <c r="J228" s="12"/>
    </row>
    <row r="229" spans="1:10" ht="11.15" customHeight="1" x14ac:dyDescent="0.25">
      <c r="A229" s="159" t="s">
        <v>49</v>
      </c>
      <c r="B229" s="143" t="s">
        <v>81</v>
      </c>
      <c r="C229" s="143"/>
      <c r="D229" s="79">
        <v>100</v>
      </c>
      <c r="E229" s="79">
        <v>0.7</v>
      </c>
      <c r="F229" s="79">
        <v>0.1</v>
      </c>
      <c r="G229" s="79">
        <v>1.9</v>
      </c>
      <c r="H229" s="82">
        <v>12</v>
      </c>
      <c r="I229" s="68">
        <v>71</v>
      </c>
      <c r="J229" s="12"/>
    </row>
    <row r="230" spans="1:10" ht="12" customHeight="1" x14ac:dyDescent="0.2">
      <c r="A230" s="157"/>
      <c r="B230" s="190" t="s">
        <v>105</v>
      </c>
      <c r="C230" s="191"/>
      <c r="D230" s="83">
        <v>200</v>
      </c>
      <c r="E230" s="79">
        <v>6.88</v>
      </c>
      <c r="F230" s="79">
        <v>6.72</v>
      </c>
      <c r="G230" s="79">
        <v>11.46</v>
      </c>
      <c r="H230" s="82">
        <v>133.80000000000001</v>
      </c>
      <c r="I230" s="68">
        <v>87</v>
      </c>
      <c r="J230" s="112" t="s">
        <v>101</v>
      </c>
    </row>
    <row r="231" spans="1:10" ht="11.15" customHeight="1" x14ac:dyDescent="0.25">
      <c r="A231" s="157"/>
      <c r="B231" s="148" t="s">
        <v>99</v>
      </c>
      <c r="C231" s="148"/>
      <c r="D231" s="81">
        <v>100</v>
      </c>
      <c r="E231" s="93">
        <v>17.36</v>
      </c>
      <c r="F231" s="93">
        <v>9.5</v>
      </c>
      <c r="G231" s="93">
        <v>16.399999999999999</v>
      </c>
      <c r="H231" s="94">
        <v>220</v>
      </c>
      <c r="I231" s="126">
        <v>294</v>
      </c>
      <c r="J231" s="12"/>
    </row>
    <row r="232" spans="1:10" ht="12" customHeight="1" x14ac:dyDescent="0.25">
      <c r="A232" s="157"/>
      <c r="B232" s="143" t="s">
        <v>100</v>
      </c>
      <c r="C232" s="143"/>
      <c r="D232" s="83">
        <v>155</v>
      </c>
      <c r="E232" s="79">
        <v>2.63</v>
      </c>
      <c r="F232" s="79">
        <v>14.67</v>
      </c>
      <c r="G232" s="79">
        <v>12.86</v>
      </c>
      <c r="H232" s="82">
        <v>196.5</v>
      </c>
      <c r="I232" s="68">
        <v>143</v>
      </c>
      <c r="J232" s="12"/>
    </row>
    <row r="233" spans="1:10" ht="12" customHeight="1" x14ac:dyDescent="0.25">
      <c r="A233" s="157"/>
      <c r="B233" s="171" t="s">
        <v>25</v>
      </c>
      <c r="C233" s="172"/>
      <c r="D233" s="83">
        <v>100</v>
      </c>
      <c r="E233" s="79">
        <v>0.4</v>
      </c>
      <c r="F233" s="79">
        <v>0.4</v>
      </c>
      <c r="G233" s="79">
        <v>9.8000000000000007</v>
      </c>
      <c r="H233" s="82">
        <v>47</v>
      </c>
      <c r="I233" s="68">
        <v>338</v>
      </c>
      <c r="J233" s="12"/>
    </row>
    <row r="234" spans="1:10" ht="24.75" customHeight="1" x14ac:dyDescent="0.25">
      <c r="A234" s="157"/>
      <c r="B234" s="146" t="s">
        <v>108</v>
      </c>
      <c r="C234" s="147"/>
      <c r="D234" s="79">
        <v>200</v>
      </c>
      <c r="E234" s="84">
        <v>0.32</v>
      </c>
      <c r="F234" s="84">
        <v>0.08</v>
      </c>
      <c r="G234" s="84">
        <v>28.2</v>
      </c>
      <c r="H234" s="80">
        <v>116.6</v>
      </c>
      <c r="I234" s="68">
        <v>342</v>
      </c>
      <c r="J234" s="12"/>
    </row>
    <row r="235" spans="1:10" ht="11.15" customHeight="1" x14ac:dyDescent="0.25">
      <c r="A235" s="157"/>
      <c r="B235" s="141" t="s">
        <v>16</v>
      </c>
      <c r="C235" s="142"/>
      <c r="D235" s="83">
        <v>30</v>
      </c>
      <c r="E235" s="79">
        <v>2.37</v>
      </c>
      <c r="F235" s="79">
        <v>0.3</v>
      </c>
      <c r="G235" s="79">
        <v>14.49</v>
      </c>
      <c r="H235" s="82">
        <v>70.14</v>
      </c>
      <c r="I235" s="22" t="s">
        <v>77</v>
      </c>
      <c r="J235" s="12"/>
    </row>
    <row r="236" spans="1:10" ht="11.15" customHeight="1" x14ac:dyDescent="0.25">
      <c r="A236" s="158"/>
      <c r="B236" s="143" t="s">
        <v>17</v>
      </c>
      <c r="C236" s="143"/>
      <c r="D236" s="79">
        <v>48</v>
      </c>
      <c r="E236" s="79">
        <v>2.69</v>
      </c>
      <c r="F236" s="79">
        <v>0.53</v>
      </c>
      <c r="G236" s="79">
        <v>23.71</v>
      </c>
      <c r="H236" s="82">
        <v>110.35</v>
      </c>
      <c r="I236" s="68" t="s">
        <v>77</v>
      </c>
      <c r="J236" s="12"/>
    </row>
    <row r="237" spans="1:10" ht="11.15" customHeight="1" x14ac:dyDescent="0.25">
      <c r="A237" s="56" t="s">
        <v>52</v>
      </c>
      <c r="B237" s="151"/>
      <c r="C237" s="152"/>
      <c r="D237" s="87">
        <f>SUM(D229:D236)</f>
        <v>933</v>
      </c>
      <c r="E237" s="87">
        <f>SUM(E229:E236)</f>
        <v>33.349999999999994</v>
      </c>
      <c r="F237" s="87">
        <f>SUM(F229:F236)</f>
        <v>32.299999999999997</v>
      </c>
      <c r="G237" s="87">
        <f>SUM(G229:G236)</f>
        <v>118.82</v>
      </c>
      <c r="H237" s="90">
        <f>SUM(H229:H236)</f>
        <v>906.39</v>
      </c>
      <c r="I237" s="68"/>
      <c r="J237" s="12"/>
    </row>
    <row r="238" spans="1:10" s="1" customFormat="1" ht="11.15" customHeight="1" x14ac:dyDescent="0.25">
      <c r="A238" s="34" t="s">
        <v>53</v>
      </c>
      <c r="B238" s="138"/>
      <c r="C238" s="139"/>
      <c r="D238" s="86">
        <f>D228+D237</f>
        <v>1623</v>
      </c>
      <c r="E238" s="91">
        <f>E228+E237</f>
        <v>55.349999999999994</v>
      </c>
      <c r="F238" s="91">
        <f>F228+F237</f>
        <v>57.089999999999996</v>
      </c>
      <c r="G238" s="91">
        <f>G228+G237</f>
        <v>214.03</v>
      </c>
      <c r="H238" s="88">
        <f>H228+H237</f>
        <v>1626.9099999999999</v>
      </c>
      <c r="I238" s="68"/>
      <c r="J238" s="14"/>
    </row>
    <row r="239" spans="1:10" ht="11.15" customHeight="1" x14ac:dyDescent="0.25">
      <c r="A239" s="49"/>
      <c r="B239" s="14"/>
      <c r="C239" s="14"/>
      <c r="D239" s="14"/>
      <c r="E239" s="14"/>
      <c r="F239" s="14"/>
      <c r="G239" s="14"/>
      <c r="H239" s="14"/>
      <c r="I239" s="18"/>
      <c r="J239" s="12"/>
    </row>
    <row r="240" spans="1:10" ht="22" customHeight="1" x14ac:dyDescent="0.25">
      <c r="A240" s="132" t="s">
        <v>1</v>
      </c>
      <c r="B240" s="132" t="s">
        <v>2</v>
      </c>
      <c r="C240" s="132"/>
      <c r="D240" s="132" t="s">
        <v>3</v>
      </c>
      <c r="E240" s="164" t="s">
        <v>4</v>
      </c>
      <c r="F240" s="164"/>
      <c r="G240" s="164"/>
      <c r="H240" s="165" t="s">
        <v>5</v>
      </c>
      <c r="I240" s="18"/>
      <c r="J240" s="12"/>
    </row>
    <row r="241" spans="1:10" ht="22" customHeight="1" x14ac:dyDescent="0.25">
      <c r="A241" s="140"/>
      <c r="B241" s="133"/>
      <c r="C241" s="134"/>
      <c r="D241" s="140"/>
      <c r="E241" s="16" t="s">
        <v>6</v>
      </c>
      <c r="F241" s="16" t="s">
        <v>7</v>
      </c>
      <c r="G241" s="16" t="s">
        <v>8</v>
      </c>
      <c r="H241" s="133"/>
      <c r="I241" s="18"/>
      <c r="J241" s="12"/>
    </row>
    <row r="242" spans="1:10" ht="11.15" customHeight="1" x14ac:dyDescent="0.25">
      <c r="A242" s="8" t="s">
        <v>0</v>
      </c>
      <c r="B242" s="166" t="s">
        <v>9</v>
      </c>
      <c r="C242" s="166"/>
      <c r="D242" s="8" t="s">
        <v>10</v>
      </c>
      <c r="E242" s="8" t="s">
        <v>11</v>
      </c>
      <c r="F242" s="8" t="s">
        <v>12</v>
      </c>
      <c r="G242" s="8" t="s">
        <v>13</v>
      </c>
      <c r="H242" s="17" t="s">
        <v>14</v>
      </c>
      <c r="I242" s="18"/>
      <c r="J242" s="12"/>
    </row>
    <row r="243" spans="1:10" ht="11.15" customHeight="1" x14ac:dyDescent="0.25">
      <c r="A243" s="136" t="s">
        <v>63</v>
      </c>
      <c r="B243" s="136"/>
      <c r="C243" s="136"/>
      <c r="D243" s="136"/>
      <c r="E243" s="136"/>
      <c r="F243" s="136"/>
      <c r="G243" s="136"/>
      <c r="H243" s="137"/>
      <c r="I243" s="18"/>
      <c r="J243" s="12"/>
    </row>
    <row r="244" spans="1:10" ht="13.5" customHeight="1" x14ac:dyDescent="0.25">
      <c r="A244" s="156" t="s">
        <v>48</v>
      </c>
      <c r="B244" s="135" t="s">
        <v>88</v>
      </c>
      <c r="C244" s="135"/>
      <c r="D244" s="83">
        <v>50</v>
      </c>
      <c r="E244" s="79">
        <v>6.16</v>
      </c>
      <c r="F244" s="79">
        <v>7.79</v>
      </c>
      <c r="G244" s="79">
        <v>14.83</v>
      </c>
      <c r="H244" s="82">
        <v>154</v>
      </c>
      <c r="I244" s="68">
        <v>3</v>
      </c>
      <c r="J244" s="12"/>
    </row>
    <row r="245" spans="1:10" ht="12" customHeight="1" x14ac:dyDescent="0.2">
      <c r="A245" s="157"/>
      <c r="B245" s="135" t="s">
        <v>102</v>
      </c>
      <c r="C245" s="135"/>
      <c r="D245" s="83">
        <v>170</v>
      </c>
      <c r="E245" s="79">
        <v>23.2</v>
      </c>
      <c r="F245" s="79">
        <v>12.84</v>
      </c>
      <c r="G245" s="79">
        <v>34.64</v>
      </c>
      <c r="H245" s="82">
        <v>352</v>
      </c>
      <c r="I245" s="68">
        <v>227</v>
      </c>
      <c r="J245" s="112">
        <v>2008</v>
      </c>
    </row>
    <row r="246" spans="1:10" ht="24" customHeight="1" x14ac:dyDescent="0.2">
      <c r="A246" s="157"/>
      <c r="B246" s="142" t="s">
        <v>90</v>
      </c>
      <c r="C246" s="135"/>
      <c r="D246" s="83">
        <v>200</v>
      </c>
      <c r="E246" s="79">
        <v>0.2</v>
      </c>
      <c r="F246" s="79">
        <v>0.1</v>
      </c>
      <c r="G246" s="79">
        <v>15</v>
      </c>
      <c r="H246" s="101">
        <v>60</v>
      </c>
      <c r="I246" s="83">
        <v>430</v>
      </c>
      <c r="J246" s="124">
        <v>2008</v>
      </c>
    </row>
    <row r="247" spans="1:10" ht="11.15" customHeight="1" x14ac:dyDescent="0.25">
      <c r="A247" s="157"/>
      <c r="B247" s="135" t="s">
        <v>28</v>
      </c>
      <c r="C247" s="135"/>
      <c r="D247" s="79">
        <v>100</v>
      </c>
      <c r="E247" s="79">
        <v>0.4</v>
      </c>
      <c r="F247" s="79">
        <v>0.3</v>
      </c>
      <c r="G247" s="79">
        <v>10.3</v>
      </c>
      <c r="H247" s="82">
        <v>47</v>
      </c>
      <c r="I247" s="68">
        <v>338</v>
      </c>
      <c r="J247" s="12"/>
    </row>
    <row r="248" spans="1:10" ht="11.15" customHeight="1" x14ac:dyDescent="0.25">
      <c r="A248" s="157"/>
      <c r="B248" s="135" t="s">
        <v>16</v>
      </c>
      <c r="C248" s="135"/>
      <c r="D248" s="79">
        <v>40</v>
      </c>
      <c r="E248" s="84">
        <v>3.16</v>
      </c>
      <c r="F248" s="84">
        <v>0.4</v>
      </c>
      <c r="G248" s="84">
        <v>19.32</v>
      </c>
      <c r="H248" s="80">
        <v>93.52</v>
      </c>
      <c r="I248" s="68" t="s">
        <v>77</v>
      </c>
      <c r="J248" s="12"/>
    </row>
    <row r="249" spans="1:10" ht="12.75" customHeight="1" x14ac:dyDescent="0.25">
      <c r="A249" s="56" t="s">
        <v>50</v>
      </c>
      <c r="B249" s="175"/>
      <c r="C249" s="176"/>
      <c r="D249" s="87">
        <f>SUM(D244:D248)</f>
        <v>560</v>
      </c>
      <c r="E249" s="87">
        <f>SUM(E244:E248)</f>
        <v>33.119999999999997</v>
      </c>
      <c r="F249" s="87">
        <f>SUM(F244:F248)</f>
        <v>21.43</v>
      </c>
      <c r="G249" s="87">
        <f>SUM(G244:G248)</f>
        <v>94.09</v>
      </c>
      <c r="H249" s="90">
        <f>SUM(H244:H248)</f>
        <v>706.52</v>
      </c>
      <c r="I249" s="68"/>
      <c r="J249" s="12"/>
    </row>
    <row r="250" spans="1:10" ht="12.75" customHeight="1" x14ac:dyDescent="0.25">
      <c r="A250" s="156" t="s">
        <v>49</v>
      </c>
      <c r="B250" s="141" t="s">
        <v>136</v>
      </c>
      <c r="C250" s="142"/>
      <c r="D250" s="81">
        <v>100</v>
      </c>
      <c r="E250" s="93">
        <v>1.1000000000000001</v>
      </c>
      <c r="F250" s="93">
        <v>10.1</v>
      </c>
      <c r="G250" s="93">
        <v>3.1</v>
      </c>
      <c r="H250" s="94">
        <v>108</v>
      </c>
      <c r="I250" s="68">
        <v>32</v>
      </c>
      <c r="J250" s="98">
        <v>2008</v>
      </c>
    </row>
    <row r="251" spans="1:10" ht="12" customHeight="1" x14ac:dyDescent="0.25">
      <c r="A251" s="157"/>
      <c r="B251" s="143" t="s">
        <v>118</v>
      </c>
      <c r="C251" s="143"/>
      <c r="D251" s="79">
        <v>250</v>
      </c>
      <c r="E251" s="79">
        <v>1.59</v>
      </c>
      <c r="F251" s="79">
        <v>4.99</v>
      </c>
      <c r="G251" s="79">
        <v>9.15</v>
      </c>
      <c r="H251" s="82">
        <v>95.25</v>
      </c>
      <c r="I251" s="68">
        <v>99</v>
      </c>
      <c r="J251" s="12"/>
    </row>
    <row r="252" spans="1:10" ht="12" customHeight="1" x14ac:dyDescent="0.25">
      <c r="A252" s="157"/>
      <c r="B252" s="146" t="s">
        <v>116</v>
      </c>
      <c r="C252" s="147"/>
      <c r="D252" s="81">
        <v>10</v>
      </c>
      <c r="E252" s="93">
        <v>2.72</v>
      </c>
      <c r="F252" s="93">
        <v>1.95</v>
      </c>
      <c r="G252" s="93">
        <v>0</v>
      </c>
      <c r="H252" s="94">
        <v>28.15</v>
      </c>
      <c r="I252" s="68">
        <v>241</v>
      </c>
      <c r="J252" s="12"/>
    </row>
    <row r="253" spans="1:10" ht="10.5" customHeight="1" x14ac:dyDescent="0.25">
      <c r="A253" s="157"/>
      <c r="B253" s="144" t="s">
        <v>122</v>
      </c>
      <c r="C253" s="145"/>
      <c r="D253" s="83">
        <v>100</v>
      </c>
      <c r="E253" s="79">
        <v>13.48</v>
      </c>
      <c r="F253" s="79">
        <v>16.940000000000001</v>
      </c>
      <c r="G253" s="79">
        <v>14.18</v>
      </c>
      <c r="H253" s="82">
        <v>364</v>
      </c>
      <c r="I253" s="68">
        <v>268</v>
      </c>
      <c r="J253" s="12"/>
    </row>
    <row r="254" spans="1:10" ht="11.15" customHeight="1" x14ac:dyDescent="0.25">
      <c r="A254" s="157"/>
      <c r="B254" s="144" t="s">
        <v>110</v>
      </c>
      <c r="C254" s="145"/>
      <c r="D254" s="83">
        <v>155</v>
      </c>
      <c r="E254" s="79">
        <v>3.69</v>
      </c>
      <c r="F254" s="79">
        <v>9</v>
      </c>
      <c r="G254" s="79">
        <v>36.75</v>
      </c>
      <c r="H254" s="82">
        <v>242.77</v>
      </c>
      <c r="I254" s="22">
        <v>304</v>
      </c>
      <c r="J254" s="12"/>
    </row>
    <row r="255" spans="1:10" ht="24" customHeight="1" x14ac:dyDescent="0.2">
      <c r="A255" s="157"/>
      <c r="B255" s="143" t="s">
        <v>26</v>
      </c>
      <c r="C255" s="143"/>
      <c r="D255" s="79">
        <v>200</v>
      </c>
      <c r="E255" s="79">
        <v>0.44</v>
      </c>
      <c r="F255" s="79">
        <v>0.02</v>
      </c>
      <c r="G255" s="79">
        <v>27.77</v>
      </c>
      <c r="H255" s="82">
        <v>113</v>
      </c>
      <c r="I255" s="68">
        <v>376</v>
      </c>
      <c r="J255" s="112" t="s">
        <v>101</v>
      </c>
    </row>
    <row r="256" spans="1:10" ht="25.5" customHeight="1" x14ac:dyDescent="0.25">
      <c r="A256" s="157"/>
      <c r="B256" s="143" t="s">
        <v>111</v>
      </c>
      <c r="C256" s="143"/>
      <c r="D256" s="79">
        <v>200</v>
      </c>
      <c r="E256" s="79">
        <v>1</v>
      </c>
      <c r="F256" s="79">
        <v>0</v>
      </c>
      <c r="G256" s="79">
        <v>20.2</v>
      </c>
      <c r="H256" s="82">
        <v>84.8</v>
      </c>
      <c r="I256" s="68">
        <v>389</v>
      </c>
      <c r="J256" s="12"/>
    </row>
    <row r="257" spans="1:10" ht="11.15" customHeight="1" x14ac:dyDescent="0.25">
      <c r="A257" s="157"/>
      <c r="B257" s="141" t="s">
        <v>16</v>
      </c>
      <c r="C257" s="142"/>
      <c r="D257" s="83">
        <v>30</v>
      </c>
      <c r="E257" s="79">
        <v>2.37</v>
      </c>
      <c r="F257" s="79">
        <v>0.3</v>
      </c>
      <c r="G257" s="79">
        <v>14.49</v>
      </c>
      <c r="H257" s="82">
        <v>70.14</v>
      </c>
      <c r="I257" s="22" t="s">
        <v>77</v>
      </c>
      <c r="J257" s="12"/>
    </row>
    <row r="258" spans="1:10" ht="11.15" customHeight="1" x14ac:dyDescent="0.25">
      <c r="A258" s="158"/>
      <c r="B258" s="144" t="s">
        <v>17</v>
      </c>
      <c r="C258" s="145"/>
      <c r="D258" s="79">
        <v>48</v>
      </c>
      <c r="E258" s="79">
        <v>2.69</v>
      </c>
      <c r="F258" s="79">
        <v>0.53</v>
      </c>
      <c r="G258" s="79">
        <v>23.71</v>
      </c>
      <c r="H258" s="82">
        <v>110.35</v>
      </c>
      <c r="I258" s="68" t="s">
        <v>77</v>
      </c>
      <c r="J258" s="12"/>
    </row>
    <row r="259" spans="1:10" ht="11.15" customHeight="1" x14ac:dyDescent="0.25">
      <c r="A259" s="56" t="s">
        <v>52</v>
      </c>
      <c r="B259" s="151"/>
      <c r="C259" s="152"/>
      <c r="D259" s="87">
        <f>SUM(D250:D258)</f>
        <v>1093</v>
      </c>
      <c r="E259" s="87">
        <f>SUM(E250:E258)</f>
        <v>29.080000000000005</v>
      </c>
      <c r="F259" s="87">
        <f>SUM(F250:F258)</f>
        <v>43.830000000000005</v>
      </c>
      <c r="G259" s="87">
        <f>SUM(G250:G258)</f>
        <v>149.35</v>
      </c>
      <c r="H259" s="90">
        <f>SUM(H250:H258)</f>
        <v>1216.46</v>
      </c>
      <c r="I259" s="67"/>
      <c r="J259" s="12"/>
    </row>
    <row r="260" spans="1:10" ht="11.15" customHeight="1" x14ac:dyDescent="0.25">
      <c r="A260" s="34" t="s">
        <v>53</v>
      </c>
      <c r="B260" s="138"/>
      <c r="C260" s="139"/>
      <c r="D260" s="86">
        <f>D249+D259</f>
        <v>1653</v>
      </c>
      <c r="E260" s="91">
        <f>E249+E259</f>
        <v>62.2</v>
      </c>
      <c r="F260" s="91">
        <f>F249+F259</f>
        <v>65.260000000000005</v>
      </c>
      <c r="G260" s="91">
        <f>G249+G259</f>
        <v>243.44</v>
      </c>
      <c r="H260" s="88">
        <f>H249+H259</f>
        <v>1922.98</v>
      </c>
      <c r="I260" s="67"/>
      <c r="J260" s="12"/>
    </row>
    <row r="261" spans="1:10" ht="11.15" customHeight="1" x14ac:dyDescent="0.25">
      <c r="A261" s="14"/>
      <c r="B261" s="14"/>
      <c r="C261" s="14"/>
      <c r="D261" s="192"/>
      <c r="E261" s="192"/>
      <c r="F261" s="14"/>
      <c r="G261" s="14"/>
      <c r="H261" s="14"/>
      <c r="I261" s="18"/>
      <c r="J261" s="12"/>
    </row>
    <row r="262" spans="1:10" ht="22" customHeight="1" x14ac:dyDescent="0.25">
      <c r="A262" s="132" t="s">
        <v>1</v>
      </c>
      <c r="B262" s="132" t="s">
        <v>2</v>
      </c>
      <c r="C262" s="132"/>
      <c r="D262" s="132" t="s">
        <v>3</v>
      </c>
      <c r="E262" s="164" t="s">
        <v>4</v>
      </c>
      <c r="F262" s="164"/>
      <c r="G262" s="164"/>
      <c r="H262" s="165" t="s">
        <v>5</v>
      </c>
      <c r="I262" s="18"/>
      <c r="J262" s="12"/>
    </row>
    <row r="263" spans="1:10" ht="22" customHeight="1" x14ac:dyDescent="0.25">
      <c r="A263" s="140"/>
      <c r="B263" s="133"/>
      <c r="C263" s="134"/>
      <c r="D263" s="140"/>
      <c r="E263" s="16" t="s">
        <v>6</v>
      </c>
      <c r="F263" s="16" t="s">
        <v>7</v>
      </c>
      <c r="G263" s="16" t="s">
        <v>8</v>
      </c>
      <c r="H263" s="133"/>
      <c r="I263" s="18"/>
      <c r="J263" s="12"/>
    </row>
    <row r="264" spans="1:10" ht="11.15" customHeight="1" x14ac:dyDescent="0.25">
      <c r="A264" s="8" t="s">
        <v>0</v>
      </c>
      <c r="B264" s="166" t="s">
        <v>9</v>
      </c>
      <c r="C264" s="166"/>
      <c r="D264" s="8" t="s">
        <v>10</v>
      </c>
      <c r="E264" s="8" t="s">
        <v>11</v>
      </c>
      <c r="F264" s="8" t="s">
        <v>12</v>
      </c>
      <c r="G264" s="8" t="s">
        <v>13</v>
      </c>
      <c r="H264" s="17" t="s">
        <v>14</v>
      </c>
      <c r="I264" s="18"/>
      <c r="J264" s="12"/>
    </row>
    <row r="265" spans="1:10" ht="11.15" customHeight="1" x14ac:dyDescent="0.25">
      <c r="A265" s="136" t="s">
        <v>64</v>
      </c>
      <c r="B265" s="136"/>
      <c r="C265" s="136"/>
      <c r="D265" s="136"/>
      <c r="E265" s="136"/>
      <c r="F265" s="136"/>
      <c r="G265" s="136"/>
      <c r="H265" s="137"/>
      <c r="I265" s="18"/>
      <c r="J265" s="12"/>
    </row>
    <row r="266" spans="1:10" ht="11.15" customHeight="1" x14ac:dyDescent="0.2">
      <c r="A266" s="156" t="s">
        <v>48</v>
      </c>
      <c r="B266" s="143" t="s">
        <v>142</v>
      </c>
      <c r="C266" s="143"/>
      <c r="D266" s="79">
        <v>55</v>
      </c>
      <c r="E266" s="79">
        <v>2.4</v>
      </c>
      <c r="F266" s="79">
        <v>3.87</v>
      </c>
      <c r="G266" s="79">
        <v>27.83</v>
      </c>
      <c r="H266" s="82">
        <v>156</v>
      </c>
      <c r="I266" s="68">
        <v>2</v>
      </c>
      <c r="J266" s="112"/>
    </row>
    <row r="267" spans="1:10" ht="11.15" customHeight="1" x14ac:dyDescent="0.2">
      <c r="A267" s="157"/>
      <c r="B267" s="135" t="s">
        <v>72</v>
      </c>
      <c r="C267" s="135"/>
      <c r="D267" s="81">
        <v>210</v>
      </c>
      <c r="E267" s="79">
        <v>5.0999999999999996</v>
      </c>
      <c r="F267" s="79">
        <v>10.72</v>
      </c>
      <c r="G267" s="79">
        <v>33.42</v>
      </c>
      <c r="H267" s="82">
        <v>251</v>
      </c>
      <c r="I267" s="68">
        <v>182</v>
      </c>
      <c r="J267" s="112"/>
    </row>
    <row r="268" spans="1:10" ht="11.15" customHeight="1" x14ac:dyDescent="0.2">
      <c r="A268" s="157"/>
      <c r="B268" s="184" t="s">
        <v>20</v>
      </c>
      <c r="C268" s="184"/>
      <c r="D268" s="119">
        <v>207</v>
      </c>
      <c r="E268" s="93">
        <v>0.3</v>
      </c>
      <c r="F268" s="93">
        <v>0.1</v>
      </c>
      <c r="G268" s="93">
        <v>15.2</v>
      </c>
      <c r="H268" s="94">
        <v>62</v>
      </c>
      <c r="I268" s="81">
        <v>431</v>
      </c>
      <c r="J268" s="112"/>
    </row>
    <row r="269" spans="1:10" ht="11.15" customHeight="1" x14ac:dyDescent="0.2">
      <c r="A269" s="157"/>
      <c r="B269" s="141" t="s">
        <v>131</v>
      </c>
      <c r="C269" s="142"/>
      <c r="D269" s="79">
        <v>10</v>
      </c>
      <c r="E269" s="84">
        <v>0.08</v>
      </c>
      <c r="F269" s="84">
        <v>7.25</v>
      </c>
      <c r="G269" s="84">
        <v>0.13</v>
      </c>
      <c r="H269" s="80">
        <v>66</v>
      </c>
      <c r="I269" s="68">
        <v>14</v>
      </c>
      <c r="J269" s="112"/>
    </row>
    <row r="270" spans="1:10" ht="11.15" customHeight="1" x14ac:dyDescent="0.2">
      <c r="A270" s="157"/>
      <c r="B270" s="143" t="s">
        <v>16</v>
      </c>
      <c r="C270" s="143"/>
      <c r="D270" s="83">
        <v>50</v>
      </c>
      <c r="E270" s="79">
        <v>3.95</v>
      </c>
      <c r="F270" s="79">
        <v>0.5</v>
      </c>
      <c r="G270" s="79">
        <v>24.15</v>
      </c>
      <c r="H270" s="82">
        <v>116.9</v>
      </c>
      <c r="I270" s="68" t="s">
        <v>77</v>
      </c>
      <c r="J270" s="112"/>
    </row>
    <row r="271" spans="1:10" ht="12.75" customHeight="1" x14ac:dyDescent="0.2">
      <c r="A271" s="158"/>
      <c r="B271" s="135" t="s">
        <v>29</v>
      </c>
      <c r="C271" s="135"/>
      <c r="D271" s="78">
        <v>100</v>
      </c>
      <c r="E271" s="84">
        <v>0.9</v>
      </c>
      <c r="F271" s="84">
        <v>0.1</v>
      </c>
      <c r="G271" s="84">
        <v>9.5</v>
      </c>
      <c r="H271" s="80">
        <v>45</v>
      </c>
      <c r="I271" s="68">
        <v>338</v>
      </c>
      <c r="J271" s="112"/>
    </row>
    <row r="272" spans="1:10" ht="13.5" customHeight="1" x14ac:dyDescent="0.2">
      <c r="A272" s="56" t="s">
        <v>50</v>
      </c>
      <c r="B272" s="151"/>
      <c r="C272" s="152"/>
      <c r="D272" s="87">
        <f>SUM(D266:D271)</f>
        <v>632</v>
      </c>
      <c r="E272" s="87">
        <f>SUM(E266:E271)</f>
        <v>12.73</v>
      </c>
      <c r="F272" s="87">
        <f t="shared" ref="F272:H272" si="1">SUM(F266:F271)</f>
        <v>22.54</v>
      </c>
      <c r="G272" s="87">
        <f t="shared" si="1"/>
        <v>110.22999999999999</v>
      </c>
      <c r="H272" s="90">
        <f t="shared" si="1"/>
        <v>696.9</v>
      </c>
      <c r="I272" s="68"/>
      <c r="J272" s="112"/>
    </row>
    <row r="273" spans="1:12" ht="13.5" customHeight="1" x14ac:dyDescent="0.2">
      <c r="A273" s="156" t="s">
        <v>49</v>
      </c>
      <c r="B273" s="143" t="s">
        <v>27</v>
      </c>
      <c r="C273" s="143"/>
      <c r="D273" s="83">
        <v>100</v>
      </c>
      <c r="E273" s="79">
        <v>1.1000000000000001</v>
      </c>
      <c r="F273" s="79">
        <v>0.2</v>
      </c>
      <c r="G273" s="79">
        <v>3.8</v>
      </c>
      <c r="H273" s="82">
        <v>22</v>
      </c>
      <c r="I273" s="68">
        <v>71</v>
      </c>
      <c r="J273" s="112"/>
    </row>
    <row r="274" spans="1:12" ht="12.75" customHeight="1" x14ac:dyDescent="0.2">
      <c r="A274" s="157"/>
      <c r="B274" s="169" t="s">
        <v>21</v>
      </c>
      <c r="C274" s="170"/>
      <c r="D274" s="122">
        <v>250</v>
      </c>
      <c r="E274" s="103">
        <v>5.47</v>
      </c>
      <c r="F274" s="103">
        <v>4.75</v>
      </c>
      <c r="G274" s="103">
        <v>17.96</v>
      </c>
      <c r="H274" s="104">
        <v>150</v>
      </c>
      <c r="I274" s="123">
        <v>120</v>
      </c>
      <c r="J274" s="112"/>
    </row>
    <row r="275" spans="1:12" ht="9.75" customHeight="1" x14ac:dyDescent="0.2">
      <c r="A275" s="157"/>
      <c r="B275" s="146" t="s">
        <v>123</v>
      </c>
      <c r="C275" s="147"/>
      <c r="D275" s="81">
        <v>100</v>
      </c>
      <c r="E275" s="93">
        <v>16.399999999999999</v>
      </c>
      <c r="F275" s="93">
        <v>6.6</v>
      </c>
      <c r="G275" s="93">
        <v>6</v>
      </c>
      <c r="H275" s="94">
        <v>150</v>
      </c>
      <c r="I275" s="68">
        <v>241</v>
      </c>
      <c r="J275" s="112">
        <v>2008</v>
      </c>
    </row>
    <row r="276" spans="1:12" ht="11.15" customHeight="1" x14ac:dyDescent="0.2">
      <c r="A276" s="157"/>
      <c r="B276" s="144" t="s">
        <v>94</v>
      </c>
      <c r="C276" s="145"/>
      <c r="D276" s="78">
        <v>150</v>
      </c>
      <c r="E276" s="79">
        <v>3.06</v>
      </c>
      <c r="F276" s="79">
        <v>4.8</v>
      </c>
      <c r="G276" s="79">
        <v>20.399999999999999</v>
      </c>
      <c r="H276" s="82">
        <v>137.25</v>
      </c>
      <c r="I276" s="68">
        <v>312</v>
      </c>
      <c r="J276" s="112"/>
    </row>
    <row r="277" spans="1:12" ht="24.75" customHeight="1" x14ac:dyDescent="0.2">
      <c r="A277" s="157"/>
      <c r="B277" s="141" t="s">
        <v>98</v>
      </c>
      <c r="C277" s="142"/>
      <c r="D277" s="85">
        <v>200</v>
      </c>
      <c r="E277" s="84">
        <v>0.16</v>
      </c>
      <c r="F277" s="84">
        <v>0.16</v>
      </c>
      <c r="G277" s="84">
        <v>23.88</v>
      </c>
      <c r="H277" s="80">
        <v>97.6</v>
      </c>
      <c r="I277" s="68">
        <v>372</v>
      </c>
      <c r="J277" s="112" t="s">
        <v>121</v>
      </c>
      <c r="L277" t="s">
        <v>33</v>
      </c>
    </row>
    <row r="278" spans="1:12" ht="14.25" customHeight="1" x14ac:dyDescent="0.2">
      <c r="A278" s="157"/>
      <c r="B278" s="141" t="s">
        <v>134</v>
      </c>
      <c r="C278" s="142"/>
      <c r="D278" s="85" t="s">
        <v>135</v>
      </c>
      <c r="E278" s="84">
        <v>7.68</v>
      </c>
      <c r="F278" s="84">
        <v>7.83</v>
      </c>
      <c r="G278" s="84">
        <v>0</v>
      </c>
      <c r="H278" s="80">
        <v>101</v>
      </c>
      <c r="I278" s="68">
        <v>15</v>
      </c>
      <c r="J278" s="112"/>
    </row>
    <row r="279" spans="1:12" ht="10.5" hidden="1" customHeight="1" x14ac:dyDescent="0.2">
      <c r="A279" s="157"/>
      <c r="B279" s="135" t="s">
        <v>16</v>
      </c>
      <c r="C279" s="135"/>
      <c r="D279" s="79">
        <v>40</v>
      </c>
      <c r="E279" s="84">
        <v>3.16</v>
      </c>
      <c r="F279" s="84">
        <v>0.4</v>
      </c>
      <c r="G279" s="84">
        <v>19.32</v>
      </c>
      <c r="H279" s="80">
        <v>93.52</v>
      </c>
      <c r="I279" s="68" t="s">
        <v>77</v>
      </c>
      <c r="J279" s="112"/>
    </row>
    <row r="280" spans="1:12" ht="11.15" customHeight="1" x14ac:dyDescent="0.2">
      <c r="A280" s="158"/>
      <c r="B280" s="144" t="s">
        <v>17</v>
      </c>
      <c r="C280" s="145"/>
      <c r="D280" s="79">
        <v>48</v>
      </c>
      <c r="E280" s="79">
        <v>2.69</v>
      </c>
      <c r="F280" s="79">
        <v>0.53</v>
      </c>
      <c r="G280" s="79">
        <v>23.71</v>
      </c>
      <c r="H280" s="82">
        <v>110.35</v>
      </c>
      <c r="I280" s="68" t="s">
        <v>77</v>
      </c>
      <c r="J280" s="112"/>
    </row>
    <row r="281" spans="1:12" ht="11.15" customHeight="1" x14ac:dyDescent="0.2">
      <c r="A281" s="56" t="s">
        <v>52</v>
      </c>
      <c r="B281" s="151"/>
      <c r="C281" s="152"/>
      <c r="D281" s="87">
        <f>SUM(D273:D280)</f>
        <v>888</v>
      </c>
      <c r="E281" s="87">
        <f>SUM(E273:E280)</f>
        <v>39.72</v>
      </c>
      <c r="F281" s="87">
        <f>SUM(F273:F280)</f>
        <v>25.270000000000003</v>
      </c>
      <c r="G281" s="87">
        <f>SUM(G273:G280)</f>
        <v>115.07</v>
      </c>
      <c r="H281" s="90">
        <f>SUM(H273:H280)</f>
        <v>861.72</v>
      </c>
      <c r="I281" s="95"/>
      <c r="J281" s="112"/>
    </row>
    <row r="282" spans="1:12" ht="11.15" customHeight="1" x14ac:dyDescent="0.25">
      <c r="A282" s="34" t="s">
        <v>53</v>
      </c>
      <c r="B282" s="138"/>
      <c r="C282" s="139"/>
      <c r="D282" s="86">
        <f>D272+D281</f>
        <v>1520</v>
      </c>
      <c r="E282" s="91">
        <f>E272+E281</f>
        <v>52.45</v>
      </c>
      <c r="F282" s="91">
        <f>F272+F281</f>
        <v>47.81</v>
      </c>
      <c r="G282" s="91">
        <f>G272+G281</f>
        <v>225.29999999999998</v>
      </c>
      <c r="H282" s="88">
        <f>H272+H281</f>
        <v>1558.62</v>
      </c>
      <c r="I282" s="95"/>
      <c r="J282" s="112"/>
    </row>
    <row r="283" spans="1:12" ht="22" customHeight="1" x14ac:dyDescent="0.25">
      <c r="A283" s="14"/>
      <c r="B283" s="14"/>
      <c r="C283" s="14"/>
      <c r="D283" s="192"/>
      <c r="E283" s="192"/>
      <c r="F283" s="14"/>
      <c r="G283" s="14"/>
      <c r="H283" s="14"/>
      <c r="I283" s="18"/>
      <c r="J283" s="12"/>
    </row>
    <row r="284" spans="1:12" ht="22" customHeight="1" x14ac:dyDescent="0.25">
      <c r="A284" s="132" t="s">
        <v>1</v>
      </c>
      <c r="B284" s="132" t="s">
        <v>2</v>
      </c>
      <c r="C284" s="132"/>
      <c r="D284" s="132" t="s">
        <v>3</v>
      </c>
      <c r="E284" s="164" t="s">
        <v>4</v>
      </c>
      <c r="F284" s="164"/>
      <c r="G284" s="164"/>
      <c r="H284" s="165" t="s">
        <v>5</v>
      </c>
      <c r="I284" s="18"/>
      <c r="J284" s="12"/>
      <c r="K284" t="s">
        <v>33</v>
      </c>
    </row>
    <row r="285" spans="1:12" ht="11.15" customHeight="1" x14ac:dyDescent="0.25">
      <c r="A285" s="140"/>
      <c r="B285" s="133"/>
      <c r="C285" s="134"/>
      <c r="D285" s="140"/>
      <c r="E285" s="16" t="s">
        <v>6</v>
      </c>
      <c r="F285" s="16" t="s">
        <v>7</v>
      </c>
      <c r="G285" s="16" t="s">
        <v>8</v>
      </c>
      <c r="H285" s="133"/>
      <c r="I285" s="18"/>
      <c r="J285" s="12"/>
    </row>
    <row r="286" spans="1:12" ht="11.15" customHeight="1" x14ac:dyDescent="0.25">
      <c r="A286" s="8" t="s">
        <v>0</v>
      </c>
      <c r="B286" s="166" t="s">
        <v>9</v>
      </c>
      <c r="C286" s="166"/>
      <c r="D286" s="8" t="s">
        <v>10</v>
      </c>
      <c r="E286" s="8" t="s">
        <v>11</v>
      </c>
      <c r="F286" s="8" t="s">
        <v>12</v>
      </c>
      <c r="G286" s="8" t="s">
        <v>13</v>
      </c>
      <c r="H286" s="17" t="s">
        <v>14</v>
      </c>
      <c r="I286" s="18"/>
      <c r="J286" s="12"/>
      <c r="L286" t="s">
        <v>33</v>
      </c>
    </row>
    <row r="287" spans="1:12" ht="11.15" customHeight="1" x14ac:dyDescent="0.25">
      <c r="A287" s="136" t="s">
        <v>65</v>
      </c>
      <c r="B287" s="136"/>
      <c r="C287" s="136"/>
      <c r="D287" s="136"/>
      <c r="E287" s="136"/>
      <c r="F287" s="136"/>
      <c r="G287" s="136"/>
      <c r="H287" s="137"/>
      <c r="I287" s="18"/>
      <c r="J287" s="12"/>
    </row>
    <row r="288" spans="1:12" ht="11.15" customHeight="1" x14ac:dyDescent="0.25">
      <c r="A288" s="156" t="s">
        <v>48</v>
      </c>
      <c r="B288" s="144" t="s">
        <v>141</v>
      </c>
      <c r="C288" s="145"/>
      <c r="D288" s="81">
        <v>40</v>
      </c>
      <c r="E288" s="93">
        <v>2.36</v>
      </c>
      <c r="F288" s="93">
        <v>7.49</v>
      </c>
      <c r="G288" s="93">
        <v>14.89</v>
      </c>
      <c r="H288" s="94">
        <v>136</v>
      </c>
      <c r="I288" s="68">
        <v>1</v>
      </c>
      <c r="J288" s="98"/>
    </row>
    <row r="289" spans="1:13" ht="24.75" customHeight="1" x14ac:dyDescent="0.25">
      <c r="A289" s="157"/>
      <c r="B289" s="174" t="s">
        <v>32</v>
      </c>
      <c r="C289" s="174"/>
      <c r="D289" s="72">
        <v>210</v>
      </c>
      <c r="E289" s="9">
        <v>7.51</v>
      </c>
      <c r="F289" s="9">
        <v>11.72</v>
      </c>
      <c r="G289" s="9">
        <v>37.049999999999997</v>
      </c>
      <c r="H289" s="66">
        <v>285</v>
      </c>
      <c r="I289" s="22">
        <v>182</v>
      </c>
      <c r="J289" s="12"/>
    </row>
    <row r="290" spans="1:13" ht="13.5" customHeight="1" x14ac:dyDescent="0.25">
      <c r="A290" s="157"/>
      <c r="B290" s="143" t="s">
        <v>73</v>
      </c>
      <c r="C290" s="143"/>
      <c r="D290" s="25">
        <v>200</v>
      </c>
      <c r="E290" s="26">
        <v>2.94</v>
      </c>
      <c r="F290" s="26">
        <v>1.99</v>
      </c>
      <c r="G290" s="26">
        <v>20.9</v>
      </c>
      <c r="H290" s="21">
        <v>113.4</v>
      </c>
      <c r="I290" s="27">
        <v>382</v>
      </c>
      <c r="J290" s="12" t="s">
        <v>33</v>
      </c>
    </row>
    <row r="291" spans="1:13" ht="27" customHeight="1" x14ac:dyDescent="0.25">
      <c r="A291" s="157"/>
      <c r="B291" s="143" t="s">
        <v>103</v>
      </c>
      <c r="C291" s="143"/>
      <c r="D291" s="83">
        <v>200</v>
      </c>
      <c r="E291" s="79">
        <v>5.8</v>
      </c>
      <c r="F291" s="79">
        <v>5</v>
      </c>
      <c r="G291" s="79">
        <v>8.4</v>
      </c>
      <c r="H291" s="82">
        <v>102</v>
      </c>
      <c r="I291" s="68">
        <v>386</v>
      </c>
      <c r="J291" s="12"/>
    </row>
    <row r="292" spans="1:13" ht="27" customHeight="1" x14ac:dyDescent="0.25">
      <c r="A292" s="157"/>
      <c r="B292" s="168" t="s">
        <v>24</v>
      </c>
      <c r="C292" s="168"/>
      <c r="D292" s="116">
        <v>20</v>
      </c>
      <c r="E292" s="117">
        <v>0.13</v>
      </c>
      <c r="F292" s="117">
        <v>0</v>
      </c>
      <c r="G292" s="117">
        <v>16</v>
      </c>
      <c r="H292" s="118">
        <v>64.510000000000005</v>
      </c>
      <c r="I292" s="68" t="s">
        <v>77</v>
      </c>
      <c r="J292" s="12"/>
      <c r="M292" t="s">
        <v>33</v>
      </c>
    </row>
    <row r="293" spans="1:13" ht="13.5" customHeight="1" x14ac:dyDescent="0.25">
      <c r="A293" s="157"/>
      <c r="B293" s="197" t="s">
        <v>129</v>
      </c>
      <c r="C293" s="198"/>
      <c r="D293" s="22">
        <v>100</v>
      </c>
      <c r="E293" s="22">
        <v>9.2799999999999994</v>
      </c>
      <c r="F293" s="22">
        <v>1.95</v>
      </c>
      <c r="G293" s="22">
        <v>46.9</v>
      </c>
      <c r="H293" s="129">
        <v>242</v>
      </c>
      <c r="I293" s="22">
        <v>434</v>
      </c>
      <c r="J293" s="12"/>
    </row>
    <row r="294" spans="1:13" ht="10.5" customHeight="1" x14ac:dyDescent="0.25">
      <c r="A294" s="157"/>
      <c r="B294" s="141" t="s">
        <v>16</v>
      </c>
      <c r="C294" s="142"/>
      <c r="D294" s="83">
        <v>30</v>
      </c>
      <c r="E294" s="79">
        <v>2.37</v>
      </c>
      <c r="F294" s="79">
        <v>0.3</v>
      </c>
      <c r="G294" s="79">
        <v>14.49</v>
      </c>
      <c r="H294" s="82">
        <v>70.14</v>
      </c>
      <c r="I294" s="22" t="s">
        <v>77</v>
      </c>
      <c r="J294" s="12"/>
    </row>
    <row r="295" spans="1:13" ht="11.25" customHeight="1" x14ac:dyDescent="0.25">
      <c r="A295" s="158"/>
      <c r="B295" s="146" t="s">
        <v>76</v>
      </c>
      <c r="C295" s="147"/>
      <c r="D295" s="83">
        <v>100</v>
      </c>
      <c r="E295" s="79">
        <v>1.5</v>
      </c>
      <c r="F295" s="79">
        <v>0.5</v>
      </c>
      <c r="G295" s="79">
        <v>21</v>
      </c>
      <c r="H295" s="82">
        <v>96</v>
      </c>
      <c r="I295" s="68">
        <v>338</v>
      </c>
      <c r="J295" s="12"/>
    </row>
    <row r="296" spans="1:13" ht="12.75" customHeight="1" x14ac:dyDescent="0.25">
      <c r="A296" s="56" t="s">
        <v>50</v>
      </c>
      <c r="B296" s="151"/>
      <c r="C296" s="152"/>
      <c r="D296" s="45">
        <f>SUM(D288:D295)</f>
        <v>900</v>
      </c>
      <c r="E296" s="45">
        <f>SUM(E288:E295)</f>
        <v>31.889999999999997</v>
      </c>
      <c r="F296" s="45">
        <f>SUM(F288:F295)</f>
        <v>28.95</v>
      </c>
      <c r="G296" s="45">
        <f>SUM(G288:G295)</f>
        <v>179.63000000000002</v>
      </c>
      <c r="H296" s="46">
        <f>SUM(H288:H295)</f>
        <v>1109.05</v>
      </c>
      <c r="I296" s="18"/>
      <c r="J296" s="12"/>
    </row>
    <row r="297" spans="1:13" ht="11.15" customHeight="1" x14ac:dyDescent="0.25">
      <c r="A297" s="156" t="s">
        <v>49</v>
      </c>
      <c r="B297" s="144" t="s">
        <v>124</v>
      </c>
      <c r="C297" s="145"/>
      <c r="D297" s="81">
        <v>100</v>
      </c>
      <c r="E297" s="93">
        <v>1.1000000000000001</v>
      </c>
      <c r="F297" s="93">
        <v>6.1</v>
      </c>
      <c r="G297" s="93">
        <v>4.57</v>
      </c>
      <c r="H297" s="94">
        <v>77.7</v>
      </c>
      <c r="I297" s="68">
        <v>23</v>
      </c>
      <c r="J297" s="12"/>
    </row>
    <row r="298" spans="1:13" ht="10.5" customHeight="1" x14ac:dyDescent="0.25">
      <c r="A298" s="157"/>
      <c r="B298" s="143" t="s">
        <v>30</v>
      </c>
      <c r="C298" s="143"/>
      <c r="D298" s="28">
        <v>200</v>
      </c>
      <c r="E298" s="26">
        <v>1.61</v>
      </c>
      <c r="F298" s="26">
        <v>4.07</v>
      </c>
      <c r="G298" s="26">
        <v>9.58</v>
      </c>
      <c r="H298" s="21">
        <v>85.8</v>
      </c>
      <c r="I298" s="22">
        <v>96</v>
      </c>
      <c r="J298" s="12"/>
    </row>
    <row r="299" spans="1:13" ht="12.75" customHeight="1" x14ac:dyDescent="0.25">
      <c r="A299" s="157"/>
      <c r="B299" s="144" t="s">
        <v>117</v>
      </c>
      <c r="C299" s="145"/>
      <c r="D299" s="83">
        <v>100</v>
      </c>
      <c r="E299" s="79">
        <v>13.48</v>
      </c>
      <c r="F299" s="79">
        <v>16.940000000000001</v>
      </c>
      <c r="G299" s="79">
        <v>14.18</v>
      </c>
      <c r="H299" s="82">
        <v>364</v>
      </c>
      <c r="I299" s="68">
        <v>268</v>
      </c>
      <c r="J299" s="12"/>
    </row>
    <row r="300" spans="1:13" ht="13.5" customHeight="1" x14ac:dyDescent="0.25">
      <c r="A300" s="157"/>
      <c r="B300" s="144" t="s">
        <v>34</v>
      </c>
      <c r="C300" s="145"/>
      <c r="D300" s="83">
        <v>155</v>
      </c>
      <c r="E300" s="79">
        <v>3.14</v>
      </c>
      <c r="F300" s="79">
        <v>8.49</v>
      </c>
      <c r="G300" s="79">
        <v>14.21</v>
      </c>
      <c r="H300" s="82">
        <v>145.65</v>
      </c>
      <c r="I300" s="68">
        <v>321</v>
      </c>
      <c r="J300" s="12"/>
    </row>
    <row r="301" spans="1:13" ht="23.25" customHeight="1" x14ac:dyDescent="0.2">
      <c r="A301" s="157"/>
      <c r="B301" s="135" t="s">
        <v>79</v>
      </c>
      <c r="C301" s="135"/>
      <c r="D301" s="85">
        <v>200</v>
      </c>
      <c r="E301" s="84">
        <v>0.16</v>
      </c>
      <c r="F301" s="84">
        <v>0.12</v>
      </c>
      <c r="G301" s="84">
        <v>24.08</v>
      </c>
      <c r="H301" s="80">
        <v>98</v>
      </c>
      <c r="I301" s="68">
        <v>372</v>
      </c>
      <c r="J301" s="112" t="s">
        <v>101</v>
      </c>
    </row>
    <row r="302" spans="1:13" ht="11.15" customHeight="1" x14ac:dyDescent="0.25">
      <c r="A302" s="157"/>
      <c r="B302" s="141" t="s">
        <v>16</v>
      </c>
      <c r="C302" s="142"/>
      <c r="D302" s="83">
        <v>30</v>
      </c>
      <c r="E302" s="79">
        <v>2.37</v>
      </c>
      <c r="F302" s="79">
        <v>0.3</v>
      </c>
      <c r="G302" s="79">
        <v>14.49</v>
      </c>
      <c r="H302" s="82">
        <v>70.14</v>
      </c>
      <c r="I302" s="22" t="s">
        <v>77</v>
      </c>
      <c r="J302" s="12"/>
    </row>
    <row r="303" spans="1:13" ht="11.15" customHeight="1" x14ac:dyDescent="0.25">
      <c r="A303" s="158"/>
      <c r="B303" s="144" t="s">
        <v>17</v>
      </c>
      <c r="C303" s="145"/>
      <c r="D303" s="79">
        <v>48</v>
      </c>
      <c r="E303" s="79">
        <v>2.69</v>
      </c>
      <c r="F303" s="79">
        <v>0.53</v>
      </c>
      <c r="G303" s="79">
        <v>23.71</v>
      </c>
      <c r="H303" s="82">
        <v>110.35</v>
      </c>
      <c r="I303" s="68" t="s">
        <v>77</v>
      </c>
      <c r="J303" s="12"/>
    </row>
    <row r="304" spans="1:13" ht="11.15" customHeight="1" x14ac:dyDescent="0.25">
      <c r="A304" s="56" t="s">
        <v>52</v>
      </c>
      <c r="B304" s="151"/>
      <c r="C304" s="152"/>
      <c r="D304" s="30">
        <f>SUM(D297:D303)</f>
        <v>833</v>
      </c>
      <c r="E304" s="35">
        <f>SUM(E297:E303)</f>
        <v>24.550000000000004</v>
      </c>
      <c r="F304" s="35">
        <f>SUM(F297:F303)</f>
        <v>36.549999999999997</v>
      </c>
      <c r="G304" s="35">
        <f>SUM(G297:G303)</f>
        <v>104.82</v>
      </c>
      <c r="H304" s="32">
        <f>SUM(H297:H303)</f>
        <v>951.64</v>
      </c>
      <c r="I304" s="18"/>
      <c r="J304" s="12"/>
    </row>
    <row r="305" spans="1:10" ht="12.75" customHeight="1" x14ac:dyDescent="0.25">
      <c r="A305" s="34" t="s">
        <v>53</v>
      </c>
      <c r="B305" s="138"/>
      <c r="C305" s="139"/>
      <c r="D305" s="30">
        <f>D296+D304</f>
        <v>1733</v>
      </c>
      <c r="E305" s="35">
        <f>E296+E304</f>
        <v>56.44</v>
      </c>
      <c r="F305" s="35">
        <f>F296+F304</f>
        <v>65.5</v>
      </c>
      <c r="G305" s="35">
        <f>G296+G304</f>
        <v>284.45000000000005</v>
      </c>
      <c r="H305" s="32">
        <f>H296+H304</f>
        <v>2060.69</v>
      </c>
      <c r="I305" s="18"/>
      <c r="J305" s="12"/>
    </row>
    <row r="306" spans="1:10" ht="22" customHeight="1" x14ac:dyDescent="0.25">
      <c r="A306" s="14"/>
      <c r="B306" s="14"/>
      <c r="C306" s="14"/>
      <c r="D306" s="192"/>
      <c r="E306" s="192"/>
      <c r="F306" s="14"/>
      <c r="G306" s="14"/>
      <c r="H306" s="14"/>
      <c r="I306" s="18"/>
      <c r="J306" s="12"/>
    </row>
    <row r="307" spans="1:10" ht="11.15" customHeight="1" x14ac:dyDescent="0.25">
      <c r="A307" s="132" t="s">
        <v>1</v>
      </c>
      <c r="B307" s="132" t="s">
        <v>2</v>
      </c>
      <c r="C307" s="132"/>
      <c r="D307" s="132" t="s">
        <v>3</v>
      </c>
      <c r="E307" s="164" t="s">
        <v>4</v>
      </c>
      <c r="F307" s="164"/>
      <c r="G307" s="164"/>
      <c r="H307" s="165" t="s">
        <v>5</v>
      </c>
      <c r="I307" s="18"/>
      <c r="J307" s="12"/>
    </row>
    <row r="308" spans="1:10" ht="11.15" customHeight="1" x14ac:dyDescent="0.25">
      <c r="A308" s="140"/>
      <c r="B308" s="133"/>
      <c r="C308" s="134"/>
      <c r="D308" s="140"/>
      <c r="E308" s="16" t="s">
        <v>6</v>
      </c>
      <c r="F308" s="16" t="s">
        <v>7</v>
      </c>
      <c r="G308" s="16" t="s">
        <v>8</v>
      </c>
      <c r="H308" s="133"/>
      <c r="I308" s="18"/>
      <c r="J308" s="12"/>
    </row>
    <row r="309" spans="1:10" ht="11.15" customHeight="1" x14ac:dyDescent="0.25">
      <c r="A309" s="8" t="s">
        <v>0</v>
      </c>
      <c r="B309" s="166" t="s">
        <v>9</v>
      </c>
      <c r="C309" s="166"/>
      <c r="D309" s="8" t="s">
        <v>10</v>
      </c>
      <c r="E309" s="8" t="s">
        <v>11</v>
      </c>
      <c r="F309" s="8" t="s">
        <v>12</v>
      </c>
      <c r="G309" s="8" t="s">
        <v>13</v>
      </c>
      <c r="H309" s="17" t="s">
        <v>14</v>
      </c>
      <c r="I309" s="18"/>
      <c r="J309" s="12"/>
    </row>
    <row r="310" spans="1:10" ht="12.75" customHeight="1" x14ac:dyDescent="0.25">
      <c r="A310" s="136" t="s">
        <v>66</v>
      </c>
      <c r="B310" s="136"/>
      <c r="C310" s="136"/>
      <c r="D310" s="136"/>
      <c r="E310" s="136"/>
      <c r="F310" s="136"/>
      <c r="G310" s="136"/>
      <c r="H310" s="137"/>
      <c r="I310" s="18"/>
      <c r="J310" s="12"/>
    </row>
    <row r="311" spans="1:10" ht="11.25" customHeight="1" x14ac:dyDescent="0.25">
      <c r="A311" s="156" t="s">
        <v>48</v>
      </c>
      <c r="B311" s="143" t="s">
        <v>88</v>
      </c>
      <c r="C311" s="143"/>
      <c r="D311" s="83">
        <v>50</v>
      </c>
      <c r="E311" s="79">
        <v>6.16</v>
      </c>
      <c r="F311" s="79">
        <v>7.79</v>
      </c>
      <c r="G311" s="79">
        <v>14.83</v>
      </c>
      <c r="H311" s="82">
        <v>154</v>
      </c>
      <c r="I311" s="68">
        <v>3</v>
      </c>
      <c r="J311" s="12"/>
    </row>
    <row r="312" spans="1:10" ht="25.5" customHeight="1" x14ac:dyDescent="0.25">
      <c r="A312" s="157"/>
      <c r="B312" s="135" t="s">
        <v>89</v>
      </c>
      <c r="C312" s="135"/>
      <c r="D312" s="83">
        <v>170</v>
      </c>
      <c r="E312" s="79">
        <v>27.69</v>
      </c>
      <c r="F312" s="79">
        <v>23.14</v>
      </c>
      <c r="G312" s="79">
        <v>36.08</v>
      </c>
      <c r="H312" s="82">
        <v>463</v>
      </c>
      <c r="I312" s="68">
        <v>223</v>
      </c>
      <c r="J312" s="12"/>
    </row>
    <row r="313" spans="1:10" ht="11.15" customHeight="1" x14ac:dyDescent="0.25">
      <c r="A313" s="157"/>
      <c r="B313" s="143" t="s">
        <v>15</v>
      </c>
      <c r="C313" s="143"/>
      <c r="D313" s="83">
        <v>200</v>
      </c>
      <c r="E313" s="79">
        <v>3.17</v>
      </c>
      <c r="F313" s="79">
        <v>2.68</v>
      </c>
      <c r="G313" s="79">
        <v>15.95</v>
      </c>
      <c r="H313" s="82">
        <v>106</v>
      </c>
      <c r="I313" s="68">
        <v>379</v>
      </c>
      <c r="J313" s="12"/>
    </row>
    <row r="314" spans="1:10" ht="11.15" customHeight="1" x14ac:dyDescent="0.25">
      <c r="A314" s="157"/>
      <c r="B314" s="171" t="s">
        <v>71</v>
      </c>
      <c r="C314" s="172"/>
      <c r="D314" s="83">
        <v>15</v>
      </c>
      <c r="E314" s="79">
        <v>1.28</v>
      </c>
      <c r="F314" s="79">
        <v>1.7</v>
      </c>
      <c r="G314" s="79">
        <v>10.46</v>
      </c>
      <c r="H314" s="82">
        <v>62.18</v>
      </c>
      <c r="I314" s="68" t="s">
        <v>77</v>
      </c>
      <c r="J314" s="12"/>
    </row>
    <row r="315" spans="1:10" ht="9.75" customHeight="1" x14ac:dyDescent="0.25">
      <c r="A315" s="157"/>
      <c r="B315" s="143" t="s">
        <v>16</v>
      </c>
      <c r="C315" s="143"/>
      <c r="D315" s="83">
        <v>50</v>
      </c>
      <c r="E315" s="79">
        <v>3.95</v>
      </c>
      <c r="F315" s="79">
        <v>0.5</v>
      </c>
      <c r="G315" s="79">
        <v>24.15</v>
      </c>
      <c r="H315" s="82">
        <v>116.9</v>
      </c>
      <c r="I315" s="68" t="s">
        <v>77</v>
      </c>
      <c r="J315" s="12"/>
    </row>
    <row r="316" spans="1:10" ht="13.5" customHeight="1" x14ac:dyDescent="0.25">
      <c r="A316" s="158"/>
      <c r="B316" s="171" t="s">
        <v>25</v>
      </c>
      <c r="C316" s="172"/>
      <c r="D316" s="83">
        <v>100</v>
      </c>
      <c r="E316" s="79">
        <v>0.4</v>
      </c>
      <c r="F316" s="79">
        <v>0.4</v>
      </c>
      <c r="G316" s="79">
        <v>9.8000000000000007</v>
      </c>
      <c r="H316" s="82">
        <v>47</v>
      </c>
      <c r="I316" s="68">
        <v>338</v>
      </c>
      <c r="J316" s="12"/>
    </row>
    <row r="317" spans="1:10" ht="11.15" customHeight="1" x14ac:dyDescent="0.25">
      <c r="A317" s="56" t="s">
        <v>50</v>
      </c>
      <c r="B317" s="151"/>
      <c r="C317" s="152"/>
      <c r="D317" s="87">
        <f>SUM(D311:D316)</f>
        <v>585</v>
      </c>
      <c r="E317" s="87">
        <f>SUM(E311:E316)</f>
        <v>42.650000000000006</v>
      </c>
      <c r="F317" s="87">
        <f>SUM(F311:F316)</f>
        <v>36.21</v>
      </c>
      <c r="G317" s="87">
        <f>SUM(G311:G316)</f>
        <v>111.27</v>
      </c>
      <c r="H317" s="90">
        <f>SUM(H311:H316)</f>
        <v>949.07999999999993</v>
      </c>
      <c r="I317" s="67"/>
      <c r="J317" s="12"/>
    </row>
    <row r="318" spans="1:10" ht="13.5" customHeight="1" x14ac:dyDescent="0.25">
      <c r="A318" s="156" t="s">
        <v>49</v>
      </c>
      <c r="B318" s="141" t="s">
        <v>136</v>
      </c>
      <c r="C318" s="142"/>
      <c r="D318" s="81">
        <v>100</v>
      </c>
      <c r="E318" s="93">
        <v>1.1000000000000001</v>
      </c>
      <c r="F318" s="93">
        <v>10.1</v>
      </c>
      <c r="G318" s="93">
        <v>3.1</v>
      </c>
      <c r="H318" s="94">
        <v>108</v>
      </c>
      <c r="I318" s="68">
        <v>32</v>
      </c>
      <c r="J318" s="98">
        <v>2008</v>
      </c>
    </row>
    <row r="319" spans="1:10" ht="26.25" customHeight="1" x14ac:dyDescent="0.25">
      <c r="A319" s="157"/>
      <c r="B319" s="184" t="s">
        <v>83</v>
      </c>
      <c r="C319" s="184"/>
      <c r="D319" s="81">
        <v>260</v>
      </c>
      <c r="E319" s="93">
        <v>3.2</v>
      </c>
      <c r="F319" s="93">
        <v>5.6</v>
      </c>
      <c r="G319" s="93">
        <v>12.1</v>
      </c>
      <c r="H319" s="94">
        <v>112</v>
      </c>
      <c r="I319" s="68">
        <v>76</v>
      </c>
      <c r="J319" s="12"/>
    </row>
    <row r="320" spans="1:10" ht="13.5" customHeight="1" x14ac:dyDescent="0.25">
      <c r="A320" s="157"/>
      <c r="B320" s="135" t="s">
        <v>85</v>
      </c>
      <c r="C320" s="135"/>
      <c r="D320" s="128">
        <v>110</v>
      </c>
      <c r="E320" s="9">
        <v>15.75</v>
      </c>
      <c r="F320" s="9">
        <v>12.89</v>
      </c>
      <c r="G320" s="9">
        <v>3.52</v>
      </c>
      <c r="H320" s="66">
        <v>213.25</v>
      </c>
      <c r="I320" s="22">
        <v>255</v>
      </c>
      <c r="J320" s="12"/>
    </row>
    <row r="321" spans="1:10" ht="12" customHeight="1" x14ac:dyDescent="0.25">
      <c r="A321" s="157"/>
      <c r="B321" s="143" t="s">
        <v>86</v>
      </c>
      <c r="C321" s="143"/>
      <c r="D321" s="79">
        <v>150</v>
      </c>
      <c r="E321" s="79">
        <v>5.52</v>
      </c>
      <c r="F321" s="79">
        <v>4.5199999999999996</v>
      </c>
      <c r="G321" s="79">
        <v>25.33</v>
      </c>
      <c r="H321" s="82">
        <v>168.45</v>
      </c>
      <c r="I321" s="68">
        <v>309</v>
      </c>
      <c r="J321" s="12"/>
    </row>
    <row r="322" spans="1:10" ht="21.75" customHeight="1" x14ac:dyDescent="0.25">
      <c r="A322" s="157"/>
      <c r="B322" s="146" t="s">
        <v>108</v>
      </c>
      <c r="C322" s="147"/>
      <c r="D322" s="79">
        <v>200</v>
      </c>
      <c r="E322" s="84">
        <v>0.32</v>
      </c>
      <c r="F322" s="84">
        <v>0.08</v>
      </c>
      <c r="G322" s="84">
        <v>28.2</v>
      </c>
      <c r="H322" s="80">
        <v>116.6</v>
      </c>
      <c r="I322" s="68">
        <v>342</v>
      </c>
      <c r="J322" s="12"/>
    </row>
    <row r="323" spans="1:10" ht="21.75" customHeight="1" x14ac:dyDescent="0.25">
      <c r="A323" s="157"/>
      <c r="B323" s="143" t="s">
        <v>87</v>
      </c>
      <c r="C323" s="143"/>
      <c r="D323" s="79">
        <v>200</v>
      </c>
      <c r="E323" s="79">
        <v>0.6</v>
      </c>
      <c r="F323" s="79">
        <v>0.4</v>
      </c>
      <c r="G323" s="79">
        <v>32.6</v>
      </c>
      <c r="H323" s="82">
        <v>136.4</v>
      </c>
      <c r="I323" s="68">
        <v>389</v>
      </c>
      <c r="J323" s="12"/>
    </row>
    <row r="324" spans="1:10" ht="11.15" customHeight="1" x14ac:dyDescent="0.25">
      <c r="A324" s="157"/>
      <c r="B324" s="135" t="s">
        <v>16</v>
      </c>
      <c r="C324" s="135"/>
      <c r="D324" s="79">
        <v>40</v>
      </c>
      <c r="E324" s="84">
        <v>3.16</v>
      </c>
      <c r="F324" s="84">
        <v>0.4</v>
      </c>
      <c r="G324" s="84">
        <v>19.32</v>
      </c>
      <c r="H324" s="80">
        <v>93.52</v>
      </c>
      <c r="I324" s="68" t="s">
        <v>77</v>
      </c>
      <c r="J324" s="12"/>
    </row>
    <row r="325" spans="1:10" ht="11.15" customHeight="1" x14ac:dyDescent="0.25">
      <c r="A325" s="158"/>
      <c r="B325" s="144" t="s">
        <v>17</v>
      </c>
      <c r="C325" s="145"/>
      <c r="D325" s="79">
        <v>48</v>
      </c>
      <c r="E325" s="79">
        <v>2.69</v>
      </c>
      <c r="F325" s="79">
        <v>0.53</v>
      </c>
      <c r="G325" s="79">
        <v>23.71</v>
      </c>
      <c r="H325" s="82">
        <v>110.35</v>
      </c>
      <c r="I325" s="68" t="s">
        <v>77</v>
      </c>
      <c r="J325" s="12"/>
    </row>
    <row r="326" spans="1:10" ht="11.15" customHeight="1" x14ac:dyDescent="0.25">
      <c r="A326" s="56" t="s">
        <v>52</v>
      </c>
      <c r="B326" s="151"/>
      <c r="C326" s="152"/>
      <c r="D326" s="31">
        <f>SUM(D318:D325)</f>
        <v>1108</v>
      </c>
      <c r="E326" s="31">
        <f>SUM(E318:E325)</f>
        <v>32.340000000000003</v>
      </c>
      <c r="F326" s="31">
        <f>SUM(F318:F325)</f>
        <v>34.519999999999996</v>
      </c>
      <c r="G326" s="31">
        <f>SUM(G318:G325)</f>
        <v>147.88</v>
      </c>
      <c r="H326" s="33">
        <f>SUM(H318:H325)</f>
        <v>1058.57</v>
      </c>
      <c r="I326" s="18"/>
      <c r="J326" s="12"/>
    </row>
    <row r="327" spans="1:10" ht="11.15" customHeight="1" x14ac:dyDescent="0.25">
      <c r="A327" s="34" t="s">
        <v>53</v>
      </c>
      <c r="B327" s="138"/>
      <c r="C327" s="139"/>
      <c r="D327" s="30">
        <f>D317+D326</f>
        <v>1693</v>
      </c>
      <c r="E327" s="35">
        <f>E317+E326</f>
        <v>74.990000000000009</v>
      </c>
      <c r="F327" s="35">
        <f>F317+F326</f>
        <v>70.72999999999999</v>
      </c>
      <c r="G327" s="35">
        <f>G317+G326</f>
        <v>259.14999999999998</v>
      </c>
      <c r="H327" s="32">
        <f>H317+H326</f>
        <v>2007.6499999999999</v>
      </c>
      <c r="I327" s="18"/>
      <c r="J327" s="12"/>
    </row>
    <row r="328" spans="1:10" ht="22" customHeight="1" x14ac:dyDescent="0.25">
      <c r="A328" s="14"/>
      <c r="B328" s="14"/>
      <c r="C328" s="14"/>
      <c r="D328" s="192"/>
      <c r="E328" s="192"/>
      <c r="F328" s="14"/>
      <c r="G328" s="14"/>
      <c r="H328" s="14"/>
      <c r="I328" s="18"/>
      <c r="J328" s="12"/>
    </row>
    <row r="329" spans="1:10" ht="22" customHeight="1" x14ac:dyDescent="0.25">
      <c r="A329" s="132" t="s">
        <v>1</v>
      </c>
      <c r="B329" s="132" t="s">
        <v>2</v>
      </c>
      <c r="C329" s="132"/>
      <c r="D329" s="132" t="s">
        <v>3</v>
      </c>
      <c r="E329" s="164" t="s">
        <v>4</v>
      </c>
      <c r="F329" s="164"/>
      <c r="G329" s="164"/>
      <c r="H329" s="165" t="s">
        <v>5</v>
      </c>
      <c r="I329" s="18"/>
      <c r="J329" s="12"/>
    </row>
    <row r="330" spans="1:10" ht="11.15" customHeight="1" x14ac:dyDescent="0.25">
      <c r="A330" s="140"/>
      <c r="B330" s="133"/>
      <c r="C330" s="134"/>
      <c r="D330" s="140"/>
      <c r="E330" s="16" t="s">
        <v>6</v>
      </c>
      <c r="F330" s="16" t="s">
        <v>7</v>
      </c>
      <c r="G330" s="16" t="s">
        <v>8</v>
      </c>
      <c r="H330" s="133"/>
      <c r="I330" s="18"/>
      <c r="J330" s="12"/>
    </row>
    <row r="331" spans="1:10" ht="11.15" customHeight="1" x14ac:dyDescent="0.25">
      <c r="A331" s="8" t="s">
        <v>0</v>
      </c>
      <c r="B331" s="166" t="s">
        <v>9</v>
      </c>
      <c r="C331" s="166"/>
      <c r="D331" s="8" t="s">
        <v>10</v>
      </c>
      <c r="E331" s="8" t="s">
        <v>11</v>
      </c>
      <c r="F331" s="8" t="s">
        <v>12</v>
      </c>
      <c r="G331" s="8" t="s">
        <v>13</v>
      </c>
      <c r="H331" s="17" t="s">
        <v>14</v>
      </c>
      <c r="I331" s="18"/>
      <c r="J331" s="12"/>
    </row>
    <row r="332" spans="1:10" ht="12" customHeight="1" x14ac:dyDescent="0.25">
      <c r="A332" s="136" t="s">
        <v>67</v>
      </c>
      <c r="B332" s="136"/>
      <c r="C332" s="136"/>
      <c r="D332" s="136"/>
      <c r="E332" s="136"/>
      <c r="F332" s="136"/>
      <c r="G332" s="136"/>
      <c r="H332" s="137"/>
      <c r="I332" s="18"/>
      <c r="J332" s="12"/>
    </row>
    <row r="333" spans="1:10" ht="24.75" customHeight="1" x14ac:dyDescent="0.25">
      <c r="A333" s="156" t="s">
        <v>48</v>
      </c>
      <c r="B333" s="144" t="s">
        <v>104</v>
      </c>
      <c r="C333" s="145"/>
      <c r="D333" s="79">
        <v>100</v>
      </c>
      <c r="E333" s="79">
        <v>1.31</v>
      </c>
      <c r="F333" s="79">
        <v>3.25</v>
      </c>
      <c r="G333" s="79">
        <v>6.47</v>
      </c>
      <c r="H333" s="82">
        <v>79.14</v>
      </c>
      <c r="I333" s="68">
        <v>45</v>
      </c>
      <c r="J333" s="12"/>
    </row>
    <row r="334" spans="1:10" ht="12.75" customHeight="1" x14ac:dyDescent="0.25">
      <c r="A334" s="157"/>
      <c r="B334" s="188" t="s">
        <v>106</v>
      </c>
      <c r="C334" s="189"/>
      <c r="D334" s="116">
        <v>100</v>
      </c>
      <c r="E334" s="117">
        <v>10.64</v>
      </c>
      <c r="F334" s="117">
        <v>28.19</v>
      </c>
      <c r="G334" s="117">
        <v>2.89</v>
      </c>
      <c r="H334" s="118">
        <v>309</v>
      </c>
      <c r="I334" s="68">
        <v>260</v>
      </c>
      <c r="J334" s="12"/>
    </row>
    <row r="335" spans="1:10" ht="22.5" customHeight="1" x14ac:dyDescent="0.25">
      <c r="A335" s="157"/>
      <c r="B335" s="144" t="s">
        <v>133</v>
      </c>
      <c r="C335" s="145"/>
      <c r="D335" s="83">
        <v>150</v>
      </c>
      <c r="E335" s="79">
        <v>3.65</v>
      </c>
      <c r="F335" s="79">
        <v>5.37</v>
      </c>
      <c r="G335" s="79">
        <v>36.68</v>
      </c>
      <c r="H335" s="82">
        <v>209.77</v>
      </c>
      <c r="I335" s="22">
        <v>304</v>
      </c>
      <c r="J335" s="12"/>
    </row>
    <row r="336" spans="1:10" ht="24" customHeight="1" x14ac:dyDescent="0.2">
      <c r="A336" s="157"/>
      <c r="B336" s="142" t="s">
        <v>90</v>
      </c>
      <c r="C336" s="135"/>
      <c r="D336" s="83">
        <v>200</v>
      </c>
      <c r="E336" s="79">
        <v>0.2</v>
      </c>
      <c r="F336" s="79">
        <v>0.1</v>
      </c>
      <c r="G336" s="79">
        <v>15</v>
      </c>
      <c r="H336" s="101">
        <v>60</v>
      </c>
      <c r="I336" s="83">
        <v>430</v>
      </c>
      <c r="J336" s="124">
        <v>2008</v>
      </c>
    </row>
    <row r="337" spans="1:10" ht="24.75" customHeight="1" x14ac:dyDescent="0.25">
      <c r="A337" s="157"/>
      <c r="B337" s="177" t="s">
        <v>120</v>
      </c>
      <c r="C337" s="177"/>
      <c r="D337" s="105">
        <v>200</v>
      </c>
      <c r="E337" s="105">
        <v>5.8</v>
      </c>
      <c r="F337" s="105">
        <v>2.5</v>
      </c>
      <c r="G337" s="106">
        <v>8</v>
      </c>
      <c r="H337" s="107">
        <v>100</v>
      </c>
      <c r="I337" s="68">
        <v>386</v>
      </c>
      <c r="J337" s="12"/>
    </row>
    <row r="338" spans="1:10" ht="11.25" customHeight="1" x14ac:dyDescent="0.25">
      <c r="A338" s="158"/>
      <c r="B338" s="143" t="s">
        <v>16</v>
      </c>
      <c r="C338" s="143"/>
      <c r="D338" s="83">
        <v>50</v>
      </c>
      <c r="E338" s="79">
        <v>3.95</v>
      </c>
      <c r="F338" s="79">
        <v>0.5</v>
      </c>
      <c r="G338" s="79">
        <v>24.15</v>
      </c>
      <c r="H338" s="82">
        <v>116.9</v>
      </c>
      <c r="I338" s="68" t="s">
        <v>77</v>
      </c>
      <c r="J338" s="12"/>
    </row>
    <row r="339" spans="1:10" ht="12.75" customHeight="1" x14ac:dyDescent="0.25">
      <c r="A339" s="56" t="s">
        <v>50</v>
      </c>
      <c r="B339" s="151"/>
      <c r="C339" s="152"/>
      <c r="D339" s="31">
        <f>SUM(D333:D338)</f>
        <v>800</v>
      </c>
      <c r="E339" s="87">
        <f>SUM(E333:E338)</f>
        <v>25.55</v>
      </c>
      <c r="F339" s="87">
        <f>SUM(F333:F338)</f>
        <v>39.910000000000004</v>
      </c>
      <c r="G339" s="87">
        <f>SUM(G333:G338)</f>
        <v>93.19</v>
      </c>
      <c r="H339" s="90">
        <f>SUM(H333:H338)</f>
        <v>874.81</v>
      </c>
      <c r="I339" s="67"/>
      <c r="J339" s="12"/>
    </row>
    <row r="340" spans="1:10" ht="11.15" customHeight="1" x14ac:dyDescent="0.25">
      <c r="A340" s="156" t="s">
        <v>49</v>
      </c>
      <c r="B340" s="143" t="s">
        <v>96</v>
      </c>
      <c r="C340" s="143"/>
      <c r="D340" s="79">
        <v>100</v>
      </c>
      <c r="E340" s="79">
        <v>0.75</v>
      </c>
      <c r="F340" s="79">
        <v>6.02</v>
      </c>
      <c r="G340" s="79">
        <v>2.35</v>
      </c>
      <c r="H340" s="82">
        <v>66.599999999999994</v>
      </c>
      <c r="I340" s="68">
        <v>20</v>
      </c>
      <c r="J340" s="12"/>
    </row>
    <row r="341" spans="1:10" ht="12" customHeight="1" x14ac:dyDescent="0.25">
      <c r="A341" s="157"/>
      <c r="B341" s="143" t="s">
        <v>118</v>
      </c>
      <c r="C341" s="143"/>
      <c r="D341" s="79">
        <v>250</v>
      </c>
      <c r="E341" s="79">
        <v>1.59</v>
      </c>
      <c r="F341" s="79">
        <v>4.99</v>
      </c>
      <c r="G341" s="79">
        <v>9.15</v>
      </c>
      <c r="H341" s="82">
        <v>95.25</v>
      </c>
      <c r="I341" s="68">
        <v>99</v>
      </c>
      <c r="J341" s="12"/>
    </row>
    <row r="342" spans="1:10" ht="11.15" customHeight="1" x14ac:dyDescent="0.25">
      <c r="A342" s="157"/>
      <c r="B342" s="146" t="s">
        <v>116</v>
      </c>
      <c r="C342" s="147"/>
      <c r="D342" s="81">
        <v>10</v>
      </c>
      <c r="E342" s="93">
        <v>2.72</v>
      </c>
      <c r="F342" s="93">
        <v>1.95</v>
      </c>
      <c r="G342" s="93">
        <v>0</v>
      </c>
      <c r="H342" s="94">
        <v>28.15</v>
      </c>
      <c r="I342" s="68">
        <v>241</v>
      </c>
      <c r="J342" s="12"/>
    </row>
    <row r="343" spans="1:10" ht="11.15" customHeight="1" x14ac:dyDescent="0.25">
      <c r="A343" s="157"/>
      <c r="B343" s="143" t="s">
        <v>130</v>
      </c>
      <c r="C343" s="143"/>
      <c r="D343" s="25">
        <v>100</v>
      </c>
      <c r="E343" s="20">
        <v>18.66</v>
      </c>
      <c r="F343" s="20">
        <v>4.1900000000000004</v>
      </c>
      <c r="G343" s="20">
        <v>0.83</v>
      </c>
      <c r="H343" s="23">
        <v>115</v>
      </c>
      <c r="I343" s="22">
        <v>226</v>
      </c>
      <c r="J343" s="12"/>
    </row>
    <row r="344" spans="1:10" ht="11.15" customHeight="1" x14ac:dyDescent="0.25">
      <c r="A344" s="157"/>
      <c r="B344" s="144" t="s">
        <v>94</v>
      </c>
      <c r="C344" s="145"/>
      <c r="D344" s="78">
        <v>150</v>
      </c>
      <c r="E344" s="79">
        <v>3.06</v>
      </c>
      <c r="F344" s="79">
        <v>4.8</v>
      </c>
      <c r="G344" s="79">
        <v>20.399999999999999</v>
      </c>
      <c r="H344" s="82">
        <v>137.25</v>
      </c>
      <c r="I344" s="68">
        <v>312</v>
      </c>
      <c r="J344" s="12"/>
    </row>
    <row r="345" spans="1:10" ht="12.75" customHeight="1" x14ac:dyDescent="0.25">
      <c r="A345" s="157"/>
      <c r="B345" s="135" t="s">
        <v>29</v>
      </c>
      <c r="C345" s="135"/>
      <c r="D345" s="78">
        <v>100</v>
      </c>
      <c r="E345" s="84">
        <v>0.9</v>
      </c>
      <c r="F345" s="84">
        <v>0.1</v>
      </c>
      <c r="G345" s="84">
        <v>9.5</v>
      </c>
      <c r="H345" s="80">
        <v>45</v>
      </c>
      <c r="I345" s="68">
        <v>338</v>
      </c>
      <c r="J345" s="12"/>
    </row>
    <row r="346" spans="1:10" ht="23.25" customHeight="1" x14ac:dyDescent="0.2">
      <c r="A346" s="157"/>
      <c r="B346" s="141" t="s">
        <v>98</v>
      </c>
      <c r="C346" s="142"/>
      <c r="D346" s="85">
        <v>200</v>
      </c>
      <c r="E346" s="84">
        <v>0.16</v>
      </c>
      <c r="F346" s="84">
        <v>0.16</v>
      </c>
      <c r="G346" s="84">
        <v>23.88</v>
      </c>
      <c r="H346" s="80">
        <v>97.6</v>
      </c>
      <c r="I346" s="68">
        <v>372</v>
      </c>
      <c r="J346" s="112" t="s">
        <v>121</v>
      </c>
    </row>
    <row r="347" spans="1:10" ht="11.15" customHeight="1" x14ac:dyDescent="0.25">
      <c r="A347" s="157"/>
      <c r="B347" s="135" t="s">
        <v>16</v>
      </c>
      <c r="C347" s="135"/>
      <c r="D347" s="79">
        <v>40</v>
      </c>
      <c r="E347" s="84">
        <v>3.16</v>
      </c>
      <c r="F347" s="84">
        <v>0.4</v>
      </c>
      <c r="G347" s="84">
        <v>19.32</v>
      </c>
      <c r="H347" s="80">
        <v>93.52</v>
      </c>
      <c r="I347" s="68" t="s">
        <v>77</v>
      </c>
      <c r="J347" s="12"/>
    </row>
    <row r="348" spans="1:10" ht="11.15" customHeight="1" x14ac:dyDescent="0.25">
      <c r="A348" s="158"/>
      <c r="B348" s="144" t="s">
        <v>17</v>
      </c>
      <c r="C348" s="145"/>
      <c r="D348" s="79">
        <v>48</v>
      </c>
      <c r="E348" s="79">
        <v>2.69</v>
      </c>
      <c r="F348" s="79">
        <v>0.53</v>
      </c>
      <c r="G348" s="79">
        <v>23.71</v>
      </c>
      <c r="H348" s="82">
        <v>110.35</v>
      </c>
      <c r="I348" s="68" t="s">
        <v>77</v>
      </c>
      <c r="J348" s="12"/>
    </row>
    <row r="349" spans="1:10" ht="11.15" customHeight="1" x14ac:dyDescent="0.25">
      <c r="A349" s="56" t="s">
        <v>52</v>
      </c>
      <c r="B349" s="151"/>
      <c r="C349" s="152"/>
      <c r="D349" s="31">
        <f>SUM(D340:D348)</f>
        <v>998</v>
      </c>
      <c r="E349" s="31">
        <f>SUM(E340:E348)</f>
        <v>33.69</v>
      </c>
      <c r="F349" s="31">
        <f>SUM(F340:F348)</f>
        <v>23.14</v>
      </c>
      <c r="G349" s="31">
        <f>SUM(G340:G348)</f>
        <v>109.14000000000001</v>
      </c>
      <c r="H349" s="33">
        <f>SUM(H340:H348)</f>
        <v>788.72</v>
      </c>
      <c r="I349" s="40"/>
      <c r="J349" s="12"/>
    </row>
    <row r="350" spans="1:10" ht="11.15" customHeight="1" x14ac:dyDescent="0.25">
      <c r="A350" s="34" t="s">
        <v>53</v>
      </c>
      <c r="B350" s="138"/>
      <c r="C350" s="139"/>
      <c r="D350" s="30">
        <f>D339+D349</f>
        <v>1798</v>
      </c>
      <c r="E350" s="35">
        <f>E339+E349</f>
        <v>59.239999999999995</v>
      </c>
      <c r="F350" s="35">
        <f>F339+F349</f>
        <v>63.050000000000004</v>
      </c>
      <c r="G350" s="35">
        <f>G339+G349</f>
        <v>202.33</v>
      </c>
      <c r="H350" s="32">
        <f>H339+H349</f>
        <v>1663.53</v>
      </c>
      <c r="I350" s="40"/>
      <c r="J350" s="12"/>
    </row>
    <row r="351" spans="1:10" ht="11.15" customHeight="1" x14ac:dyDescent="0.25">
      <c r="A351" s="14"/>
      <c r="B351" s="14"/>
      <c r="C351" s="14"/>
      <c r="D351" s="192"/>
      <c r="E351" s="192"/>
      <c r="F351" s="14"/>
      <c r="G351" s="14"/>
      <c r="H351" s="14"/>
      <c r="I351" s="18"/>
      <c r="J351" s="12"/>
    </row>
    <row r="352" spans="1:10" ht="22" customHeight="1" x14ac:dyDescent="0.25">
      <c r="A352" s="132" t="s">
        <v>1</v>
      </c>
      <c r="B352" s="132" t="s">
        <v>2</v>
      </c>
      <c r="C352" s="132"/>
      <c r="D352" s="132" t="s">
        <v>3</v>
      </c>
      <c r="E352" s="164" t="s">
        <v>4</v>
      </c>
      <c r="F352" s="164"/>
      <c r="G352" s="164"/>
      <c r="H352" s="165" t="s">
        <v>5</v>
      </c>
      <c r="I352" s="18"/>
      <c r="J352" s="12"/>
    </row>
    <row r="353" spans="1:10" ht="22" customHeight="1" x14ac:dyDescent="0.25">
      <c r="A353" s="140"/>
      <c r="B353" s="133"/>
      <c r="C353" s="134"/>
      <c r="D353" s="140"/>
      <c r="E353" s="16" t="s">
        <v>6</v>
      </c>
      <c r="F353" s="16" t="s">
        <v>7</v>
      </c>
      <c r="G353" s="16" t="s">
        <v>8</v>
      </c>
      <c r="H353" s="133"/>
      <c r="I353" s="18"/>
      <c r="J353" s="12"/>
    </row>
    <row r="354" spans="1:10" ht="11.15" customHeight="1" x14ac:dyDescent="0.25">
      <c r="A354" s="8" t="s">
        <v>0</v>
      </c>
      <c r="B354" s="166" t="s">
        <v>9</v>
      </c>
      <c r="C354" s="166"/>
      <c r="D354" s="8" t="s">
        <v>10</v>
      </c>
      <c r="E354" s="8" t="s">
        <v>11</v>
      </c>
      <c r="F354" s="8" t="s">
        <v>12</v>
      </c>
      <c r="G354" s="8" t="s">
        <v>13</v>
      </c>
      <c r="H354" s="17" t="s">
        <v>14</v>
      </c>
      <c r="I354" s="18"/>
      <c r="J354" s="12"/>
    </row>
    <row r="355" spans="1:10" ht="11.15" customHeight="1" x14ac:dyDescent="0.25">
      <c r="A355" s="136" t="s">
        <v>68</v>
      </c>
      <c r="B355" s="136"/>
      <c r="C355" s="136"/>
      <c r="D355" s="136"/>
      <c r="E355" s="136"/>
      <c r="F355" s="136"/>
      <c r="G355" s="136"/>
      <c r="H355" s="137"/>
      <c r="I355" s="18"/>
      <c r="J355" s="12"/>
    </row>
    <row r="356" spans="1:10" ht="10.5" customHeight="1" x14ac:dyDescent="0.25">
      <c r="A356" s="156" t="s">
        <v>48</v>
      </c>
      <c r="B356" s="143" t="s">
        <v>142</v>
      </c>
      <c r="C356" s="143"/>
      <c r="D356" s="79">
        <v>55</v>
      </c>
      <c r="E356" s="79">
        <v>2.4</v>
      </c>
      <c r="F356" s="79">
        <v>3.87</v>
      </c>
      <c r="G356" s="79">
        <v>27.83</v>
      </c>
      <c r="H356" s="82">
        <v>156</v>
      </c>
      <c r="I356" s="68">
        <v>2</v>
      </c>
      <c r="J356" s="12"/>
    </row>
    <row r="357" spans="1:10" ht="11.25" customHeight="1" x14ac:dyDescent="0.25">
      <c r="A357" s="157"/>
      <c r="B357" s="135" t="s">
        <v>72</v>
      </c>
      <c r="C357" s="135"/>
      <c r="D357" s="81">
        <v>210</v>
      </c>
      <c r="E357" s="79">
        <v>5.0999999999999996</v>
      </c>
      <c r="F357" s="79">
        <v>10.72</v>
      </c>
      <c r="G357" s="79">
        <v>33.42</v>
      </c>
      <c r="H357" s="82">
        <v>251</v>
      </c>
      <c r="I357" s="68">
        <v>182</v>
      </c>
      <c r="J357" s="12"/>
    </row>
    <row r="358" spans="1:10" ht="11.15" customHeight="1" x14ac:dyDescent="0.25">
      <c r="A358" s="157"/>
      <c r="B358" s="184" t="s">
        <v>20</v>
      </c>
      <c r="C358" s="184"/>
      <c r="D358" s="119">
        <v>207</v>
      </c>
      <c r="E358" s="93">
        <v>0.3</v>
      </c>
      <c r="F358" s="93">
        <v>0.1</v>
      </c>
      <c r="G358" s="93">
        <v>15.2</v>
      </c>
      <c r="H358" s="94">
        <v>62</v>
      </c>
      <c r="I358" s="81">
        <v>431</v>
      </c>
      <c r="J358" s="12"/>
    </row>
    <row r="359" spans="1:10" ht="11.15" customHeight="1" x14ac:dyDescent="0.25">
      <c r="A359" s="157"/>
      <c r="B359" s="146" t="s">
        <v>76</v>
      </c>
      <c r="C359" s="147"/>
      <c r="D359" s="83">
        <v>100</v>
      </c>
      <c r="E359" s="79">
        <v>1.5</v>
      </c>
      <c r="F359" s="79">
        <v>0.5</v>
      </c>
      <c r="G359" s="79">
        <v>21</v>
      </c>
      <c r="H359" s="82">
        <v>96</v>
      </c>
      <c r="I359" s="68">
        <v>338</v>
      </c>
      <c r="J359" s="12"/>
    </row>
    <row r="360" spans="1:10" ht="11.25" customHeight="1" x14ac:dyDescent="0.25">
      <c r="A360" s="158"/>
      <c r="B360" s="143" t="s">
        <v>16</v>
      </c>
      <c r="C360" s="143"/>
      <c r="D360" s="79">
        <v>40</v>
      </c>
      <c r="E360" s="84">
        <v>3.16</v>
      </c>
      <c r="F360" s="84">
        <v>0.4</v>
      </c>
      <c r="G360" s="84">
        <v>19.32</v>
      </c>
      <c r="H360" s="80">
        <v>93.52</v>
      </c>
      <c r="I360" s="68" t="s">
        <v>77</v>
      </c>
      <c r="J360" s="12"/>
    </row>
    <row r="361" spans="1:10" s="7" customFormat="1" ht="14.25" customHeight="1" x14ac:dyDescent="0.25">
      <c r="A361" s="56" t="s">
        <v>50</v>
      </c>
      <c r="B361" s="195"/>
      <c r="C361" s="196"/>
      <c r="D361" s="125">
        <f>SUM(D356:D360)</f>
        <v>612</v>
      </c>
      <c r="E361" s="57">
        <f>SUM(E356:E360)</f>
        <v>12.46</v>
      </c>
      <c r="F361" s="57">
        <f>SUM(F356:F360)</f>
        <v>15.59</v>
      </c>
      <c r="G361" s="57">
        <f>SUM(G356:G360)</f>
        <v>116.77000000000001</v>
      </c>
      <c r="H361" s="58">
        <f>SUM(H356:H360)</f>
        <v>658.52</v>
      </c>
      <c r="I361" s="59"/>
      <c r="J361" s="60"/>
    </row>
    <row r="362" spans="1:10" ht="11.15" customHeight="1" x14ac:dyDescent="0.25">
      <c r="A362" s="159" t="s">
        <v>49</v>
      </c>
      <c r="B362" s="143" t="s">
        <v>140</v>
      </c>
      <c r="C362" s="143"/>
      <c r="D362" s="78">
        <v>100</v>
      </c>
      <c r="E362" s="79">
        <v>1.2</v>
      </c>
      <c r="F362" s="79">
        <v>5.2</v>
      </c>
      <c r="G362" s="79">
        <v>9.5</v>
      </c>
      <c r="H362" s="80">
        <v>90</v>
      </c>
      <c r="I362" s="68">
        <v>41</v>
      </c>
      <c r="J362" s="98">
        <v>2008</v>
      </c>
    </row>
    <row r="363" spans="1:10" ht="12.75" customHeight="1" x14ac:dyDescent="0.25">
      <c r="A363" s="157"/>
      <c r="B363" s="143" t="s">
        <v>19</v>
      </c>
      <c r="C363" s="143"/>
      <c r="D363" s="79">
        <v>250</v>
      </c>
      <c r="E363" s="79">
        <v>2.8</v>
      </c>
      <c r="F363" s="79">
        <v>4.0999999999999996</v>
      </c>
      <c r="G363" s="79">
        <v>7.6</v>
      </c>
      <c r="H363" s="82">
        <v>80</v>
      </c>
      <c r="I363" s="22">
        <v>84</v>
      </c>
      <c r="J363" s="12"/>
    </row>
    <row r="364" spans="1:10" ht="11.25" customHeight="1" x14ac:dyDescent="0.25">
      <c r="A364" s="157"/>
      <c r="B364" s="146" t="s">
        <v>116</v>
      </c>
      <c r="C364" s="147"/>
      <c r="D364" s="81">
        <v>10</v>
      </c>
      <c r="E364" s="93">
        <v>2.72</v>
      </c>
      <c r="F364" s="93">
        <v>1.95</v>
      </c>
      <c r="G364" s="93">
        <v>0</v>
      </c>
      <c r="H364" s="94">
        <v>28.15</v>
      </c>
      <c r="I364" s="68">
        <v>241</v>
      </c>
      <c r="J364" s="12"/>
    </row>
    <row r="365" spans="1:10" ht="11.15" customHeight="1" x14ac:dyDescent="0.25">
      <c r="A365" s="157"/>
      <c r="B365" s="148" t="s">
        <v>99</v>
      </c>
      <c r="C365" s="148"/>
      <c r="D365" s="81">
        <v>100</v>
      </c>
      <c r="E365" s="93">
        <v>17.36</v>
      </c>
      <c r="F365" s="93">
        <v>9.5</v>
      </c>
      <c r="G365" s="93">
        <v>16.399999999999999</v>
      </c>
      <c r="H365" s="94">
        <v>220</v>
      </c>
      <c r="I365" s="126">
        <v>294</v>
      </c>
      <c r="J365" s="12"/>
    </row>
    <row r="366" spans="1:10" ht="11.15" customHeight="1" x14ac:dyDescent="0.25">
      <c r="A366" s="157"/>
      <c r="B366" s="144" t="s">
        <v>112</v>
      </c>
      <c r="C366" s="145"/>
      <c r="D366" s="83">
        <v>160</v>
      </c>
      <c r="E366" s="79">
        <v>8.85</v>
      </c>
      <c r="F366" s="79">
        <v>9.5500000000000007</v>
      </c>
      <c r="G366" s="79">
        <v>39.86</v>
      </c>
      <c r="H366" s="82">
        <v>280</v>
      </c>
      <c r="I366" s="68">
        <v>171</v>
      </c>
      <c r="J366" s="12"/>
    </row>
    <row r="367" spans="1:10" ht="21.75" customHeight="1" x14ac:dyDescent="0.25">
      <c r="A367" s="157"/>
      <c r="B367" s="135" t="s">
        <v>125</v>
      </c>
      <c r="C367" s="135"/>
      <c r="D367" s="79">
        <v>200</v>
      </c>
      <c r="E367" s="84">
        <v>1.4</v>
      </c>
      <c r="F367" s="84">
        <v>0.4</v>
      </c>
      <c r="G367" s="84">
        <v>22.8</v>
      </c>
      <c r="H367" s="80">
        <v>104</v>
      </c>
      <c r="I367" s="68">
        <v>389</v>
      </c>
      <c r="J367" s="12"/>
    </row>
    <row r="368" spans="1:10" ht="24" customHeight="1" x14ac:dyDescent="0.2">
      <c r="A368" s="157"/>
      <c r="B368" s="135" t="s">
        <v>79</v>
      </c>
      <c r="C368" s="135"/>
      <c r="D368" s="85">
        <v>200</v>
      </c>
      <c r="E368" s="84">
        <v>0.16</v>
      </c>
      <c r="F368" s="84">
        <v>0.12</v>
      </c>
      <c r="G368" s="84">
        <v>24.08</v>
      </c>
      <c r="H368" s="80">
        <v>98</v>
      </c>
      <c r="I368" s="68">
        <v>372</v>
      </c>
      <c r="J368" s="112" t="s">
        <v>101</v>
      </c>
    </row>
    <row r="369" spans="1:11" ht="11.15" customHeight="1" x14ac:dyDescent="0.25">
      <c r="A369" s="157"/>
      <c r="B369" s="135" t="s">
        <v>16</v>
      </c>
      <c r="C369" s="135"/>
      <c r="D369" s="79">
        <v>40</v>
      </c>
      <c r="E369" s="84">
        <v>3.16</v>
      </c>
      <c r="F369" s="84">
        <v>0.4</v>
      </c>
      <c r="G369" s="84">
        <v>19.32</v>
      </c>
      <c r="H369" s="80">
        <v>93.52</v>
      </c>
      <c r="I369" s="68" t="s">
        <v>77</v>
      </c>
      <c r="J369" s="12"/>
    </row>
    <row r="370" spans="1:11" ht="11.15" customHeight="1" x14ac:dyDescent="0.25">
      <c r="A370" s="158"/>
      <c r="B370" s="144" t="s">
        <v>17</v>
      </c>
      <c r="C370" s="145"/>
      <c r="D370" s="79">
        <v>48</v>
      </c>
      <c r="E370" s="79">
        <v>2.69</v>
      </c>
      <c r="F370" s="79">
        <v>0.53</v>
      </c>
      <c r="G370" s="79">
        <v>23.71</v>
      </c>
      <c r="H370" s="82">
        <v>110.35</v>
      </c>
      <c r="I370" s="68" t="s">
        <v>77</v>
      </c>
      <c r="J370" s="12"/>
    </row>
    <row r="371" spans="1:11" ht="11.15" customHeight="1" x14ac:dyDescent="0.25">
      <c r="A371" s="56" t="s">
        <v>52</v>
      </c>
      <c r="B371" s="151"/>
      <c r="C371" s="152"/>
      <c r="D371" s="31">
        <f>SUM(D362:D370)</f>
        <v>1108</v>
      </c>
      <c r="E371" s="31">
        <f>SUM(E362:E370)</f>
        <v>40.339999999999989</v>
      </c>
      <c r="F371" s="31">
        <f t="shared" ref="F371:H371" si="2">SUM(F362:F370)</f>
        <v>31.75</v>
      </c>
      <c r="G371" s="31">
        <f t="shared" si="2"/>
        <v>163.27000000000001</v>
      </c>
      <c r="H371" s="33">
        <f t="shared" si="2"/>
        <v>1104.02</v>
      </c>
      <c r="I371" s="18"/>
      <c r="J371" s="12"/>
    </row>
    <row r="372" spans="1:11" ht="11.15" customHeight="1" x14ac:dyDescent="0.25">
      <c r="A372" s="61" t="s">
        <v>53</v>
      </c>
      <c r="B372" s="138"/>
      <c r="C372" s="139"/>
      <c r="D372" s="30">
        <f>D361+D371</f>
        <v>1720</v>
      </c>
      <c r="E372" s="35">
        <f>E361+E371</f>
        <v>52.79999999999999</v>
      </c>
      <c r="F372" s="35">
        <f>F361+F371</f>
        <v>47.34</v>
      </c>
      <c r="G372" s="35">
        <f>G361+G371</f>
        <v>280.04000000000002</v>
      </c>
      <c r="H372" s="32">
        <f>H361+H371</f>
        <v>1762.54</v>
      </c>
      <c r="I372" s="18"/>
      <c r="J372" s="12"/>
    </row>
    <row r="373" spans="1:11" ht="11.15" customHeight="1" x14ac:dyDescent="0.25">
      <c r="A373" s="14"/>
      <c r="B373" s="14"/>
      <c r="C373" s="14"/>
      <c r="D373" s="192"/>
      <c r="E373" s="192"/>
      <c r="F373" s="14"/>
      <c r="G373" s="14"/>
      <c r="H373" s="14"/>
      <c r="I373" s="18"/>
      <c r="J373" s="12"/>
    </row>
    <row r="374" spans="1:11" ht="22" customHeight="1" x14ac:dyDescent="0.25">
      <c r="A374" s="132" t="s">
        <v>1</v>
      </c>
      <c r="B374" s="132" t="s">
        <v>2</v>
      </c>
      <c r="C374" s="132"/>
      <c r="D374" s="132" t="s">
        <v>3</v>
      </c>
      <c r="E374" s="164" t="s">
        <v>4</v>
      </c>
      <c r="F374" s="164"/>
      <c r="G374" s="164"/>
      <c r="H374" s="165" t="s">
        <v>5</v>
      </c>
      <c r="I374" s="18"/>
      <c r="J374" s="12"/>
      <c r="K374" t="s">
        <v>33</v>
      </c>
    </row>
    <row r="375" spans="1:11" ht="22" customHeight="1" x14ac:dyDescent="0.25">
      <c r="A375" s="140"/>
      <c r="B375" s="133"/>
      <c r="C375" s="134"/>
      <c r="D375" s="140"/>
      <c r="E375" s="16" t="s">
        <v>6</v>
      </c>
      <c r="F375" s="16" t="s">
        <v>7</v>
      </c>
      <c r="G375" s="16" t="s">
        <v>8</v>
      </c>
      <c r="H375" s="133"/>
      <c r="I375" s="18"/>
      <c r="J375" s="12"/>
    </row>
    <row r="376" spans="1:11" ht="11.15" customHeight="1" x14ac:dyDescent="0.25">
      <c r="A376" s="8" t="s">
        <v>0</v>
      </c>
      <c r="B376" s="166" t="s">
        <v>9</v>
      </c>
      <c r="C376" s="166"/>
      <c r="D376" s="8" t="s">
        <v>10</v>
      </c>
      <c r="E376" s="8" t="s">
        <v>11</v>
      </c>
      <c r="F376" s="8" t="s">
        <v>12</v>
      </c>
      <c r="G376" s="8" t="s">
        <v>13</v>
      </c>
      <c r="H376" s="17" t="s">
        <v>14</v>
      </c>
      <c r="I376" s="18"/>
      <c r="J376" s="12"/>
    </row>
    <row r="377" spans="1:11" ht="11.15" customHeight="1" x14ac:dyDescent="0.25">
      <c r="A377" s="137" t="s">
        <v>69</v>
      </c>
      <c r="B377" s="183"/>
      <c r="C377" s="183"/>
      <c r="D377" s="183"/>
      <c r="E377" s="183"/>
      <c r="F377" s="183"/>
      <c r="G377" s="183"/>
      <c r="H377" s="183"/>
      <c r="I377" s="18"/>
      <c r="J377" s="12"/>
    </row>
    <row r="378" spans="1:11" ht="11.15" customHeight="1" x14ac:dyDescent="0.25">
      <c r="A378" s="153" t="s">
        <v>48</v>
      </c>
      <c r="B378" s="143" t="s">
        <v>88</v>
      </c>
      <c r="C378" s="143"/>
      <c r="D378" s="83">
        <v>50</v>
      </c>
      <c r="E378" s="79">
        <v>6.16</v>
      </c>
      <c r="F378" s="79">
        <v>7.79</v>
      </c>
      <c r="G378" s="79">
        <v>14.83</v>
      </c>
      <c r="H378" s="82">
        <v>154</v>
      </c>
      <c r="I378" s="68">
        <v>3</v>
      </c>
      <c r="J378" s="12"/>
    </row>
    <row r="379" spans="1:11" ht="21" customHeight="1" x14ac:dyDescent="0.2">
      <c r="A379" s="154"/>
      <c r="B379" s="135" t="s">
        <v>102</v>
      </c>
      <c r="C379" s="135"/>
      <c r="D379" s="83">
        <v>170</v>
      </c>
      <c r="E379" s="79">
        <v>23.2</v>
      </c>
      <c r="F379" s="79">
        <v>12.84</v>
      </c>
      <c r="G379" s="79">
        <v>34.64</v>
      </c>
      <c r="H379" s="82">
        <v>352</v>
      </c>
      <c r="I379" s="68">
        <v>227</v>
      </c>
      <c r="J379" s="112">
        <v>2008</v>
      </c>
    </row>
    <row r="380" spans="1:11" ht="13.5" customHeight="1" x14ac:dyDescent="0.25">
      <c r="A380" s="154"/>
      <c r="B380" s="143" t="s">
        <v>73</v>
      </c>
      <c r="C380" s="143"/>
      <c r="D380" s="25">
        <v>200</v>
      </c>
      <c r="E380" s="26">
        <v>2.94</v>
      </c>
      <c r="F380" s="26">
        <v>1.99</v>
      </c>
      <c r="G380" s="26">
        <v>20.9</v>
      </c>
      <c r="H380" s="21">
        <v>113.4</v>
      </c>
      <c r="I380" s="27">
        <v>382</v>
      </c>
      <c r="J380" s="12"/>
    </row>
    <row r="381" spans="1:11" ht="12.75" customHeight="1" x14ac:dyDescent="0.25">
      <c r="A381" s="154"/>
      <c r="B381" s="143" t="s">
        <v>16</v>
      </c>
      <c r="C381" s="143"/>
      <c r="D381" s="83">
        <v>50</v>
      </c>
      <c r="E381" s="79">
        <v>3.95</v>
      </c>
      <c r="F381" s="79">
        <v>0.5</v>
      </c>
      <c r="G381" s="79">
        <v>24.15</v>
      </c>
      <c r="H381" s="82">
        <v>116.9</v>
      </c>
      <c r="I381" s="68" t="s">
        <v>77</v>
      </c>
      <c r="J381" s="12"/>
    </row>
    <row r="382" spans="1:11" ht="12.75" customHeight="1" x14ac:dyDescent="0.25">
      <c r="A382" s="154"/>
      <c r="B382" s="141" t="s">
        <v>131</v>
      </c>
      <c r="C382" s="142"/>
      <c r="D382" s="79">
        <v>10</v>
      </c>
      <c r="E382" s="84">
        <v>0.08</v>
      </c>
      <c r="F382" s="84">
        <v>7.25</v>
      </c>
      <c r="G382" s="84">
        <v>0.13</v>
      </c>
      <c r="H382" s="80">
        <v>66</v>
      </c>
      <c r="I382" s="68">
        <v>14</v>
      </c>
      <c r="J382" s="12"/>
    </row>
    <row r="383" spans="1:11" ht="12.75" customHeight="1" x14ac:dyDescent="0.25">
      <c r="A383" s="154"/>
      <c r="B383" s="171" t="s">
        <v>71</v>
      </c>
      <c r="C383" s="172"/>
      <c r="D383" s="83">
        <v>15</v>
      </c>
      <c r="E383" s="79">
        <v>1.28</v>
      </c>
      <c r="F383" s="79">
        <v>1.7</v>
      </c>
      <c r="G383" s="79">
        <v>10.46</v>
      </c>
      <c r="H383" s="82">
        <v>62.18</v>
      </c>
      <c r="I383" s="68" t="s">
        <v>77</v>
      </c>
      <c r="J383" s="12"/>
    </row>
    <row r="384" spans="1:11" ht="26.25" customHeight="1" x14ac:dyDescent="0.25">
      <c r="A384" s="155"/>
      <c r="B384" s="143" t="s">
        <v>103</v>
      </c>
      <c r="C384" s="143"/>
      <c r="D384" s="83">
        <v>200</v>
      </c>
      <c r="E384" s="79">
        <v>5.8</v>
      </c>
      <c r="F384" s="79">
        <v>5</v>
      </c>
      <c r="G384" s="79">
        <v>8.4</v>
      </c>
      <c r="H384" s="82">
        <v>102</v>
      </c>
      <c r="I384" s="68">
        <v>386</v>
      </c>
      <c r="J384" s="12"/>
    </row>
    <row r="385" spans="1:13" ht="12.75" customHeight="1" x14ac:dyDescent="0.25">
      <c r="A385" s="56" t="s">
        <v>50</v>
      </c>
      <c r="B385" s="151"/>
      <c r="C385" s="152"/>
      <c r="D385" s="52">
        <f>SUM(D378:D384)</f>
        <v>695</v>
      </c>
      <c r="E385" s="52">
        <f>SUM(E378:E384)</f>
        <v>43.41</v>
      </c>
      <c r="F385" s="52">
        <f>SUM(F378:F384)</f>
        <v>37.07</v>
      </c>
      <c r="G385" s="52">
        <f>SUM(G378:G384)</f>
        <v>113.51000000000002</v>
      </c>
      <c r="H385" s="53">
        <f>SUM(H378:H384)</f>
        <v>966.4799999999999</v>
      </c>
      <c r="I385" s="18"/>
      <c r="J385" s="12"/>
    </row>
    <row r="386" spans="1:13" ht="12" customHeight="1" x14ac:dyDescent="0.25">
      <c r="A386" s="159" t="s">
        <v>49</v>
      </c>
      <c r="B386" s="144" t="s">
        <v>124</v>
      </c>
      <c r="C386" s="145"/>
      <c r="D386" s="81">
        <v>100</v>
      </c>
      <c r="E386" s="93">
        <v>1.1000000000000001</v>
      </c>
      <c r="F386" s="93">
        <v>6.1</v>
      </c>
      <c r="G386" s="93">
        <v>4.57</v>
      </c>
      <c r="H386" s="94">
        <v>77.7</v>
      </c>
      <c r="I386" s="68">
        <v>23</v>
      </c>
      <c r="J386" s="12"/>
    </row>
    <row r="387" spans="1:13" ht="11.15" customHeight="1" x14ac:dyDescent="0.25">
      <c r="A387" s="157"/>
      <c r="B387" s="169" t="s">
        <v>21</v>
      </c>
      <c r="C387" s="170"/>
      <c r="D387" s="122">
        <v>250</v>
      </c>
      <c r="E387" s="103">
        <v>5.47</v>
      </c>
      <c r="F387" s="103">
        <v>4.75</v>
      </c>
      <c r="G387" s="103">
        <v>17.96</v>
      </c>
      <c r="H387" s="104">
        <v>150</v>
      </c>
      <c r="I387" s="123">
        <v>120</v>
      </c>
      <c r="J387" s="12"/>
    </row>
    <row r="388" spans="1:13" ht="11.15" customHeight="1" x14ac:dyDescent="0.2">
      <c r="A388" s="157"/>
      <c r="B388" s="146" t="s">
        <v>123</v>
      </c>
      <c r="C388" s="147"/>
      <c r="D388" s="81">
        <v>100</v>
      </c>
      <c r="E388" s="93">
        <v>16.399999999999999</v>
      </c>
      <c r="F388" s="93">
        <v>6.6</v>
      </c>
      <c r="G388" s="93">
        <v>6</v>
      </c>
      <c r="H388" s="94">
        <v>150</v>
      </c>
      <c r="I388" s="68">
        <v>241</v>
      </c>
      <c r="J388" s="112">
        <v>2008</v>
      </c>
    </row>
    <row r="389" spans="1:13" ht="22.5" customHeight="1" x14ac:dyDescent="0.2">
      <c r="A389" s="157"/>
      <c r="B389" s="144" t="s">
        <v>107</v>
      </c>
      <c r="C389" s="145"/>
      <c r="D389" s="83">
        <v>155</v>
      </c>
      <c r="E389" s="79">
        <v>3.01</v>
      </c>
      <c r="F389" s="79">
        <v>4.13</v>
      </c>
      <c r="G389" s="79">
        <v>20.95</v>
      </c>
      <c r="H389" s="82">
        <v>141</v>
      </c>
      <c r="I389" s="68">
        <v>125</v>
      </c>
      <c r="J389" s="112"/>
    </row>
    <row r="390" spans="1:13" ht="12.75" customHeight="1" x14ac:dyDescent="0.25">
      <c r="A390" s="157"/>
      <c r="B390" s="135" t="s">
        <v>28</v>
      </c>
      <c r="C390" s="135"/>
      <c r="D390" s="79">
        <v>100</v>
      </c>
      <c r="E390" s="79">
        <v>0.4</v>
      </c>
      <c r="F390" s="79">
        <v>0.3</v>
      </c>
      <c r="G390" s="79">
        <v>10.3</v>
      </c>
      <c r="H390" s="82">
        <v>47</v>
      </c>
      <c r="I390" s="68">
        <v>338</v>
      </c>
      <c r="J390" s="12"/>
    </row>
    <row r="391" spans="1:13" ht="23.25" customHeight="1" x14ac:dyDescent="0.25">
      <c r="A391" s="157"/>
      <c r="B391" s="146" t="s">
        <v>108</v>
      </c>
      <c r="C391" s="147"/>
      <c r="D391" s="79">
        <v>200</v>
      </c>
      <c r="E391" s="84">
        <v>0.32</v>
      </c>
      <c r="F391" s="84">
        <v>0.08</v>
      </c>
      <c r="G391" s="84">
        <v>28.2</v>
      </c>
      <c r="H391" s="80">
        <v>116.6</v>
      </c>
      <c r="I391" s="68">
        <v>342</v>
      </c>
      <c r="J391" s="12"/>
      <c r="M391" t="s">
        <v>33</v>
      </c>
    </row>
    <row r="392" spans="1:13" ht="11.15" customHeight="1" x14ac:dyDescent="0.25">
      <c r="A392" s="157"/>
      <c r="B392" s="135" t="s">
        <v>16</v>
      </c>
      <c r="C392" s="135"/>
      <c r="D392" s="79">
        <v>40</v>
      </c>
      <c r="E392" s="84">
        <v>3.16</v>
      </c>
      <c r="F392" s="84">
        <v>0.4</v>
      </c>
      <c r="G392" s="84">
        <v>19.32</v>
      </c>
      <c r="H392" s="80">
        <v>93.52</v>
      </c>
      <c r="I392" s="68" t="s">
        <v>77</v>
      </c>
      <c r="J392" s="12"/>
    </row>
    <row r="393" spans="1:13" ht="11.15" customHeight="1" x14ac:dyDescent="0.25">
      <c r="A393" s="158"/>
      <c r="B393" s="144" t="s">
        <v>17</v>
      </c>
      <c r="C393" s="145"/>
      <c r="D393" s="79">
        <v>48</v>
      </c>
      <c r="E393" s="79">
        <v>2.69</v>
      </c>
      <c r="F393" s="79">
        <v>0.53</v>
      </c>
      <c r="G393" s="79">
        <v>23.71</v>
      </c>
      <c r="H393" s="82">
        <v>110.35</v>
      </c>
      <c r="I393" s="68" t="s">
        <v>77</v>
      </c>
      <c r="J393" s="12"/>
    </row>
    <row r="394" spans="1:13" ht="11.15" customHeight="1" x14ac:dyDescent="0.25">
      <c r="A394" s="56" t="s">
        <v>52</v>
      </c>
      <c r="B394" s="151"/>
      <c r="C394" s="152"/>
      <c r="D394" s="31">
        <f>SUM(D386:D393)</f>
        <v>993</v>
      </c>
      <c r="E394" s="31">
        <f>SUM(E386:E393)</f>
        <v>32.549999999999997</v>
      </c>
      <c r="F394" s="31">
        <f>SUM(F386:F393)</f>
        <v>22.889999999999997</v>
      </c>
      <c r="G394" s="31">
        <f>SUM(G386:G393)</f>
        <v>131.01000000000002</v>
      </c>
      <c r="H394" s="33">
        <f>SUM(H386:H393)</f>
        <v>886.17000000000007</v>
      </c>
      <c r="I394" s="18"/>
      <c r="J394" s="12"/>
    </row>
    <row r="395" spans="1:13" ht="11.15" customHeight="1" x14ac:dyDescent="0.25">
      <c r="A395" s="34" t="s">
        <v>53</v>
      </c>
      <c r="B395" s="138"/>
      <c r="C395" s="139"/>
      <c r="D395" s="127">
        <f>D385+D394</f>
        <v>1688</v>
      </c>
      <c r="E395" s="54">
        <f>E385+E394</f>
        <v>75.959999999999994</v>
      </c>
      <c r="F395" s="54">
        <f>F385+F394</f>
        <v>59.959999999999994</v>
      </c>
      <c r="G395" s="54">
        <f>G385+G394</f>
        <v>244.52000000000004</v>
      </c>
      <c r="H395" s="55">
        <f>H385+H394</f>
        <v>1852.65</v>
      </c>
      <c r="I395" s="18"/>
      <c r="J395" s="12"/>
    </row>
    <row r="396" spans="1:13" ht="11.15" customHeight="1" x14ac:dyDescent="0.25">
      <c r="A396" s="14"/>
      <c r="B396" s="14"/>
      <c r="C396" s="14"/>
      <c r="D396" s="192"/>
      <c r="E396" s="192"/>
      <c r="F396" s="14"/>
      <c r="G396" s="14"/>
      <c r="H396" s="14"/>
      <c r="I396" s="18"/>
      <c r="J396" s="12"/>
    </row>
    <row r="397" spans="1:13" ht="22" customHeight="1" x14ac:dyDescent="0.25">
      <c r="A397" s="132" t="s">
        <v>1</v>
      </c>
      <c r="B397" s="132" t="s">
        <v>2</v>
      </c>
      <c r="C397" s="132"/>
      <c r="D397" s="132" t="s">
        <v>3</v>
      </c>
      <c r="E397" s="164" t="s">
        <v>4</v>
      </c>
      <c r="F397" s="164"/>
      <c r="G397" s="164"/>
      <c r="H397" s="165" t="s">
        <v>5</v>
      </c>
      <c r="I397" s="18"/>
      <c r="J397" s="12"/>
    </row>
    <row r="398" spans="1:13" ht="22" customHeight="1" x14ac:dyDescent="0.25">
      <c r="A398" s="140"/>
      <c r="B398" s="133"/>
      <c r="C398" s="134"/>
      <c r="D398" s="140"/>
      <c r="E398" s="16" t="s">
        <v>6</v>
      </c>
      <c r="F398" s="16" t="s">
        <v>7</v>
      </c>
      <c r="G398" s="16" t="s">
        <v>8</v>
      </c>
      <c r="H398" s="133"/>
      <c r="I398" s="18"/>
      <c r="J398" s="12"/>
    </row>
    <row r="399" spans="1:13" ht="11.15" customHeight="1" x14ac:dyDescent="0.25">
      <c r="A399" s="8" t="s">
        <v>0</v>
      </c>
      <c r="B399" s="166" t="s">
        <v>9</v>
      </c>
      <c r="C399" s="166"/>
      <c r="D399" s="8" t="s">
        <v>10</v>
      </c>
      <c r="E399" s="8" t="s">
        <v>11</v>
      </c>
      <c r="F399" s="8" t="s">
        <v>12</v>
      </c>
      <c r="G399" s="8" t="s">
        <v>13</v>
      </c>
      <c r="H399" s="17" t="s">
        <v>14</v>
      </c>
      <c r="I399" s="18"/>
      <c r="J399" s="12"/>
    </row>
    <row r="400" spans="1:13" ht="11.15" customHeight="1" x14ac:dyDescent="0.25">
      <c r="A400" s="137" t="s">
        <v>70</v>
      </c>
      <c r="B400" s="183"/>
      <c r="C400" s="183"/>
      <c r="D400" s="183"/>
      <c r="E400" s="183"/>
      <c r="F400" s="183"/>
      <c r="G400" s="183"/>
      <c r="H400" s="183"/>
      <c r="I400" s="18"/>
      <c r="J400" s="12"/>
    </row>
    <row r="401" spans="1:10" ht="11.15" customHeight="1" x14ac:dyDescent="0.25">
      <c r="A401" s="153" t="s">
        <v>48</v>
      </c>
      <c r="B401" s="144" t="s">
        <v>141</v>
      </c>
      <c r="C401" s="145"/>
      <c r="D401" s="81">
        <v>40</v>
      </c>
      <c r="E401" s="93">
        <v>2.36</v>
      </c>
      <c r="F401" s="93">
        <v>7.49</v>
      </c>
      <c r="G401" s="93">
        <v>14.89</v>
      </c>
      <c r="H401" s="94">
        <v>136</v>
      </c>
      <c r="I401" s="68">
        <v>1</v>
      </c>
      <c r="J401" s="12"/>
    </row>
    <row r="402" spans="1:10" ht="22.5" customHeight="1" x14ac:dyDescent="0.25">
      <c r="A402" s="154"/>
      <c r="B402" s="174" t="s">
        <v>32</v>
      </c>
      <c r="C402" s="174"/>
      <c r="D402" s="72">
        <v>210</v>
      </c>
      <c r="E402" s="9">
        <v>7.51</v>
      </c>
      <c r="F402" s="9">
        <v>11.72</v>
      </c>
      <c r="G402" s="9">
        <v>37.049999999999997</v>
      </c>
      <c r="H402" s="66">
        <v>285</v>
      </c>
      <c r="I402" s="22">
        <v>182</v>
      </c>
      <c r="J402" s="12"/>
    </row>
    <row r="403" spans="1:10" ht="11.15" customHeight="1" x14ac:dyDescent="0.25">
      <c r="A403" s="154"/>
      <c r="B403" s="143" t="s">
        <v>15</v>
      </c>
      <c r="C403" s="143"/>
      <c r="D403" s="83">
        <v>200</v>
      </c>
      <c r="E403" s="79">
        <v>3.17</v>
      </c>
      <c r="F403" s="79">
        <v>2.68</v>
      </c>
      <c r="G403" s="79">
        <v>15.95</v>
      </c>
      <c r="H403" s="82">
        <v>106</v>
      </c>
      <c r="I403" s="68">
        <v>379</v>
      </c>
      <c r="J403" s="12"/>
    </row>
    <row r="404" spans="1:10" ht="12.75" customHeight="1" x14ac:dyDescent="0.25">
      <c r="A404" s="154"/>
      <c r="B404" s="135" t="s">
        <v>16</v>
      </c>
      <c r="C404" s="135"/>
      <c r="D404" s="83">
        <v>60</v>
      </c>
      <c r="E404" s="79">
        <v>4.74</v>
      </c>
      <c r="F404" s="79">
        <v>0.6</v>
      </c>
      <c r="G404" s="79">
        <v>28.98</v>
      </c>
      <c r="H404" s="82">
        <v>140.28</v>
      </c>
      <c r="I404" s="68" t="s">
        <v>77</v>
      </c>
      <c r="J404" s="12"/>
    </row>
    <row r="405" spans="1:10" ht="12" customHeight="1" x14ac:dyDescent="0.25">
      <c r="A405" s="155"/>
      <c r="B405" s="171" t="s">
        <v>25</v>
      </c>
      <c r="C405" s="172"/>
      <c r="D405" s="83">
        <v>100</v>
      </c>
      <c r="E405" s="79">
        <v>0.4</v>
      </c>
      <c r="F405" s="79">
        <v>0.4</v>
      </c>
      <c r="G405" s="79">
        <v>9.8000000000000007</v>
      </c>
      <c r="H405" s="82">
        <v>47</v>
      </c>
      <c r="I405" s="68">
        <v>338</v>
      </c>
      <c r="J405" s="12"/>
    </row>
    <row r="406" spans="1:10" ht="12" customHeight="1" x14ac:dyDescent="0.25">
      <c r="A406" s="56" t="s">
        <v>50</v>
      </c>
      <c r="B406" s="151"/>
      <c r="C406" s="152"/>
      <c r="D406" s="50">
        <f>SUM(D401:D405)</f>
        <v>610</v>
      </c>
      <c r="E406" s="50">
        <f>SUM(E401:E405)</f>
        <v>18.18</v>
      </c>
      <c r="F406" s="50">
        <f>SUM(F401:F405)</f>
        <v>22.89</v>
      </c>
      <c r="G406" s="50">
        <f>SUM(G401:G405)</f>
        <v>106.67</v>
      </c>
      <c r="H406" s="51">
        <f>SUM(H401:H405)</f>
        <v>714.28</v>
      </c>
      <c r="I406" s="18"/>
      <c r="J406" s="12"/>
    </row>
    <row r="407" spans="1:10" ht="11.15" customHeight="1" x14ac:dyDescent="0.25">
      <c r="A407" s="160" t="s">
        <v>49</v>
      </c>
      <c r="B407" s="143" t="s">
        <v>81</v>
      </c>
      <c r="C407" s="143"/>
      <c r="D407" s="79">
        <v>100</v>
      </c>
      <c r="E407" s="79">
        <v>0.7</v>
      </c>
      <c r="F407" s="79">
        <v>0.1</v>
      </c>
      <c r="G407" s="79">
        <v>1.9</v>
      </c>
      <c r="H407" s="82">
        <v>12</v>
      </c>
      <c r="I407" s="68">
        <v>71</v>
      </c>
      <c r="J407" s="12"/>
    </row>
    <row r="408" spans="1:10" ht="11.15" customHeight="1" x14ac:dyDescent="0.25">
      <c r="A408" s="161"/>
      <c r="B408" s="144" t="s">
        <v>31</v>
      </c>
      <c r="C408" s="145"/>
      <c r="D408" s="79">
        <v>200</v>
      </c>
      <c r="E408" s="79">
        <v>1.87</v>
      </c>
      <c r="F408" s="79">
        <v>2.2599999999999998</v>
      </c>
      <c r="G408" s="79">
        <v>13.5</v>
      </c>
      <c r="H408" s="82">
        <v>91.2</v>
      </c>
      <c r="I408" s="68">
        <v>97</v>
      </c>
      <c r="J408" s="12"/>
    </row>
    <row r="409" spans="1:10" ht="14.25" customHeight="1" x14ac:dyDescent="0.25">
      <c r="A409" s="161"/>
      <c r="B409" s="146" t="s">
        <v>113</v>
      </c>
      <c r="C409" s="147"/>
      <c r="D409" s="81">
        <v>10</v>
      </c>
      <c r="E409" s="93">
        <v>2.72</v>
      </c>
      <c r="F409" s="93">
        <v>1.95</v>
      </c>
      <c r="G409" s="93">
        <v>0</v>
      </c>
      <c r="H409" s="94">
        <v>28.15</v>
      </c>
      <c r="I409" s="68">
        <v>241</v>
      </c>
      <c r="J409" s="12"/>
    </row>
    <row r="410" spans="1:10" ht="13.5" customHeight="1" x14ac:dyDescent="0.25">
      <c r="A410" s="161"/>
      <c r="B410" s="135" t="s">
        <v>100</v>
      </c>
      <c r="C410" s="135"/>
      <c r="D410" s="83">
        <v>155</v>
      </c>
      <c r="E410" s="79">
        <v>2.63</v>
      </c>
      <c r="F410" s="79">
        <v>14.67</v>
      </c>
      <c r="G410" s="79">
        <v>12.86</v>
      </c>
      <c r="H410" s="82">
        <v>196.5</v>
      </c>
      <c r="I410" s="68">
        <v>143</v>
      </c>
      <c r="J410" s="12"/>
    </row>
    <row r="411" spans="1:10" ht="13.5" customHeight="1" x14ac:dyDescent="0.25">
      <c r="A411" s="161"/>
      <c r="B411" s="144" t="s">
        <v>122</v>
      </c>
      <c r="C411" s="145"/>
      <c r="D411" s="83">
        <v>100</v>
      </c>
      <c r="E411" s="79">
        <v>13.48</v>
      </c>
      <c r="F411" s="79">
        <v>16.940000000000001</v>
      </c>
      <c r="G411" s="79">
        <v>14.18</v>
      </c>
      <c r="H411" s="82">
        <v>364</v>
      </c>
      <c r="I411" s="68">
        <v>268</v>
      </c>
      <c r="J411" s="12"/>
    </row>
    <row r="412" spans="1:10" ht="22.5" customHeight="1" x14ac:dyDescent="0.25">
      <c r="A412" s="161"/>
      <c r="B412" s="143" t="s">
        <v>87</v>
      </c>
      <c r="C412" s="143"/>
      <c r="D412" s="79">
        <v>200</v>
      </c>
      <c r="E412" s="79">
        <v>0.6</v>
      </c>
      <c r="F412" s="79">
        <v>0.4</v>
      </c>
      <c r="G412" s="79">
        <v>32.6</v>
      </c>
      <c r="H412" s="82">
        <v>136.4</v>
      </c>
      <c r="I412" s="68">
        <v>389</v>
      </c>
      <c r="J412" s="12"/>
    </row>
    <row r="413" spans="1:10" ht="22.5" customHeight="1" x14ac:dyDescent="0.2">
      <c r="A413" s="161"/>
      <c r="B413" s="143" t="s">
        <v>26</v>
      </c>
      <c r="C413" s="143"/>
      <c r="D413" s="79">
        <v>200</v>
      </c>
      <c r="E413" s="79">
        <v>0.44</v>
      </c>
      <c r="F413" s="79">
        <v>0.02</v>
      </c>
      <c r="G413" s="79">
        <v>27.77</v>
      </c>
      <c r="H413" s="82">
        <v>113</v>
      </c>
      <c r="I413" s="68">
        <v>376</v>
      </c>
      <c r="J413" s="112" t="s">
        <v>101</v>
      </c>
    </row>
    <row r="414" spans="1:10" ht="11.15" customHeight="1" x14ac:dyDescent="0.25">
      <c r="A414" s="161"/>
      <c r="B414" s="141" t="s">
        <v>16</v>
      </c>
      <c r="C414" s="142"/>
      <c r="D414" s="83">
        <v>30</v>
      </c>
      <c r="E414" s="79">
        <v>2.37</v>
      </c>
      <c r="F414" s="79">
        <v>0.3</v>
      </c>
      <c r="G414" s="79">
        <v>14.49</v>
      </c>
      <c r="H414" s="82">
        <v>70.14</v>
      </c>
      <c r="I414" s="22" t="s">
        <v>77</v>
      </c>
      <c r="J414" s="12"/>
    </row>
    <row r="415" spans="1:10" ht="11.15" customHeight="1" x14ac:dyDescent="0.25">
      <c r="A415" s="162"/>
      <c r="B415" s="144" t="s">
        <v>17</v>
      </c>
      <c r="C415" s="145"/>
      <c r="D415" s="79">
        <v>48</v>
      </c>
      <c r="E415" s="79">
        <v>2.69</v>
      </c>
      <c r="F415" s="79">
        <v>0.53</v>
      </c>
      <c r="G415" s="79">
        <v>23.71</v>
      </c>
      <c r="H415" s="82">
        <v>110.35</v>
      </c>
      <c r="I415" s="68" t="s">
        <v>77</v>
      </c>
      <c r="J415" s="12"/>
    </row>
    <row r="416" spans="1:10" ht="11.15" customHeight="1" x14ac:dyDescent="0.25">
      <c r="A416" s="56" t="s">
        <v>52</v>
      </c>
      <c r="B416" s="151"/>
      <c r="C416" s="152"/>
      <c r="D416" s="31">
        <f>SUM(D407:D415)</f>
        <v>1043</v>
      </c>
      <c r="E416" s="31">
        <f>SUM(E407:E415)</f>
        <v>27.500000000000007</v>
      </c>
      <c r="F416" s="31">
        <f>SUM(F407:F415)</f>
        <v>37.17</v>
      </c>
      <c r="G416" s="31">
        <f>SUM(G407:G415)</f>
        <v>141.01</v>
      </c>
      <c r="H416" s="33">
        <f>SUM(H407:H415)</f>
        <v>1121.74</v>
      </c>
      <c r="I416" s="18"/>
      <c r="J416" s="12"/>
    </row>
    <row r="417" spans="1:10" ht="11.15" customHeight="1" x14ac:dyDescent="0.25">
      <c r="A417" s="34" t="s">
        <v>18</v>
      </c>
      <c r="B417" s="34"/>
      <c r="C417" s="34"/>
      <c r="D417" s="30">
        <f>D406+D416</f>
        <v>1653</v>
      </c>
      <c r="E417" s="35">
        <f>E406+E416</f>
        <v>45.680000000000007</v>
      </c>
      <c r="F417" s="35">
        <f>F406+F416</f>
        <v>60.06</v>
      </c>
      <c r="G417" s="35">
        <f>G406+G416</f>
        <v>247.68</v>
      </c>
      <c r="H417" s="32">
        <f>H406+H416</f>
        <v>1836.02</v>
      </c>
      <c r="I417" s="18"/>
      <c r="J417" s="12"/>
    </row>
    <row r="418" spans="1:10" ht="11.15" customHeight="1" x14ac:dyDescent="0.25">
      <c r="A418" s="201" t="s">
        <v>22</v>
      </c>
      <c r="B418" s="201"/>
      <c r="C418" s="201"/>
      <c r="D418" s="201"/>
      <c r="E418" s="62">
        <f>E417+E395+E372+E350+E327+E305+E282+E260+E238+E216+E192+E169+E146+E101+E78+E56+E33+E124</f>
        <v>1091.75</v>
      </c>
      <c r="F418" s="62">
        <f>F417+F395+F372+F350+F327+F305+F282+F260+F238+F216+F192+F169+F146+F101+F78+F56+F33+F124</f>
        <v>1102.49</v>
      </c>
      <c r="G418" s="62">
        <f>G417+G395+G372+G350+G327+G305+G282+G260+G238+G216+G192+G169+G146+G101+G78+G56+G33+G124</f>
        <v>4266.99</v>
      </c>
      <c r="H418" s="63">
        <f>H417+H395+H372+H350+H327+H305+H282+H260+H238+H216+H192+H169+H146+H101+H78+H56+H33+H124</f>
        <v>32249.320000000003</v>
      </c>
      <c r="I418" s="18"/>
      <c r="J418" s="12"/>
    </row>
    <row r="419" spans="1:10" ht="11.15" customHeight="1" x14ac:dyDescent="0.25">
      <c r="A419" s="186" t="s">
        <v>23</v>
      </c>
      <c r="B419" s="186"/>
      <c r="C419" s="186"/>
      <c r="D419" s="186"/>
      <c r="E419" s="26">
        <f>E418/18</f>
        <v>60.652777777777779</v>
      </c>
      <c r="F419" s="26">
        <f>F418/18</f>
        <v>61.249444444444443</v>
      </c>
      <c r="G419" s="26">
        <f>G418/18</f>
        <v>237.05499999999998</v>
      </c>
      <c r="H419" s="21">
        <f>H418/18</f>
        <v>1791.6288888888892</v>
      </c>
      <c r="I419" s="18"/>
      <c r="J419" s="12"/>
    </row>
    <row r="420" spans="1:10" ht="11.1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2"/>
      <c r="J420" s="12"/>
    </row>
    <row r="421" spans="1:10" ht="11.15" customHeight="1" x14ac:dyDescent="0.25">
      <c r="A421" s="14"/>
      <c r="B421" s="64"/>
      <c r="C421" s="14"/>
      <c r="D421" s="14"/>
      <c r="E421" s="14"/>
      <c r="F421" s="14"/>
      <c r="G421" s="14"/>
      <c r="H421" s="64"/>
      <c r="I421" s="12"/>
      <c r="J421" s="12"/>
    </row>
    <row r="422" spans="1:10" ht="36.75" customHeight="1" x14ac:dyDescent="0.25">
      <c r="A422" s="14"/>
      <c r="B422" s="182" t="s">
        <v>91</v>
      </c>
      <c r="C422" s="182"/>
      <c r="D422" s="182"/>
      <c r="E422" s="182"/>
      <c r="F422" s="182"/>
      <c r="G422" s="182"/>
      <c r="H422" s="14"/>
      <c r="I422" s="12"/>
      <c r="J422" s="12"/>
    </row>
    <row r="423" spans="1:10" ht="11.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2"/>
      <c r="J423" s="12"/>
    </row>
    <row r="424" spans="1:10" ht="11.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2"/>
      <c r="J424" s="12"/>
    </row>
    <row r="425" spans="1:10" ht="11.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2"/>
      <c r="J425" s="12"/>
    </row>
    <row r="426" spans="1:10" ht="11.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2"/>
      <c r="J426" s="12"/>
    </row>
    <row r="427" spans="1:10" ht="11.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2"/>
      <c r="J427" s="12"/>
    </row>
    <row r="428" spans="1:10" ht="11.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2"/>
      <c r="J428" s="12"/>
    </row>
    <row r="429" spans="1:10" ht="11.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2"/>
      <c r="J429" s="12"/>
    </row>
    <row r="430" spans="1:10" ht="11.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2"/>
      <c r="J430" s="12"/>
    </row>
    <row r="431" spans="1:10" ht="11.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2"/>
      <c r="J431" s="12"/>
    </row>
    <row r="432" spans="1:10" ht="11.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2"/>
      <c r="J432" s="12"/>
    </row>
    <row r="433" spans="1:10" ht="11.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2"/>
      <c r="J433" s="12"/>
    </row>
    <row r="434" spans="1:10" ht="11.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2"/>
      <c r="J434" s="12"/>
    </row>
    <row r="435" spans="1:10" ht="11.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2"/>
      <c r="J435" s="12"/>
    </row>
    <row r="436" spans="1:10" ht="11.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2"/>
      <c r="J436" s="12"/>
    </row>
    <row r="437" spans="1:10" ht="11.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2"/>
      <c r="J437" s="12"/>
    </row>
    <row r="438" spans="1:10" ht="11.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2"/>
      <c r="J438" s="12"/>
    </row>
    <row r="439" spans="1:10" ht="11.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2"/>
      <c r="J439" s="12"/>
    </row>
    <row r="440" spans="1:10" ht="11.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2"/>
      <c r="J440" s="12"/>
    </row>
    <row r="441" spans="1:10" ht="11.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2"/>
      <c r="J441" s="12"/>
    </row>
    <row r="442" spans="1:10" ht="11.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2"/>
      <c r="J442" s="12"/>
    </row>
    <row r="443" spans="1:10" ht="11.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2"/>
      <c r="J443" s="12"/>
    </row>
    <row r="444" spans="1:10" ht="11.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2"/>
      <c r="J444" s="12"/>
    </row>
    <row r="445" spans="1:10" ht="11.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2"/>
      <c r="J445" s="12"/>
    </row>
    <row r="446" spans="1:10" ht="11.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2"/>
      <c r="J446" s="12"/>
    </row>
    <row r="447" spans="1:10" ht="11.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2"/>
      <c r="J447" s="12"/>
    </row>
    <row r="448" spans="1:10" ht="11.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2"/>
      <c r="J448" s="12"/>
    </row>
    <row r="449" spans="1:10" ht="11.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2"/>
      <c r="J449" s="12"/>
    </row>
    <row r="450" spans="1:10" ht="11.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2"/>
      <c r="J450" s="12"/>
    </row>
    <row r="451" spans="1:10" ht="11.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2"/>
      <c r="J451" s="12"/>
    </row>
    <row r="452" spans="1:10" ht="11.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2"/>
      <c r="J452" s="12"/>
    </row>
    <row r="453" spans="1:10" ht="11.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2"/>
      <c r="J453" s="12"/>
    </row>
    <row r="454" spans="1:10" ht="11.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2"/>
      <c r="J454" s="12"/>
    </row>
    <row r="455" spans="1:10" ht="11.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2"/>
      <c r="J455" s="12"/>
    </row>
    <row r="456" spans="1:10" ht="11.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2"/>
      <c r="J456" s="12"/>
    </row>
    <row r="457" spans="1:10" ht="11.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2"/>
      <c r="J457" s="12"/>
    </row>
    <row r="458" spans="1:10" ht="11.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2"/>
      <c r="J458" s="12"/>
    </row>
    <row r="459" spans="1:10" ht="11.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2"/>
      <c r="J459" s="12"/>
    </row>
    <row r="460" spans="1:10" ht="11.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2"/>
      <c r="J460" s="12"/>
    </row>
    <row r="461" spans="1:10" ht="11.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2"/>
      <c r="J461" s="12"/>
    </row>
    <row r="462" spans="1:10" ht="11.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2"/>
      <c r="J462" s="12"/>
    </row>
    <row r="463" spans="1:10" ht="11.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2"/>
      <c r="J463" s="12"/>
    </row>
    <row r="464" spans="1:10" ht="11.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2"/>
      <c r="J464" s="12"/>
    </row>
    <row r="465" spans="1:10" ht="11.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2"/>
      <c r="J465" s="12"/>
    </row>
    <row r="466" spans="1:10" ht="11.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2"/>
      <c r="J466" s="12"/>
    </row>
    <row r="467" spans="1:10" ht="11.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2"/>
      <c r="J467" s="12"/>
    </row>
    <row r="468" spans="1:10" ht="11.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2"/>
      <c r="J468" s="12"/>
    </row>
    <row r="469" spans="1:10" ht="11.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2"/>
      <c r="J469" s="12"/>
    </row>
    <row r="470" spans="1:10" ht="11.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2"/>
      <c r="J470" s="12"/>
    </row>
    <row r="471" spans="1:10" ht="11.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2"/>
      <c r="J471" s="12"/>
    </row>
    <row r="472" spans="1:10" ht="11.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2"/>
      <c r="J472" s="12"/>
    </row>
    <row r="473" spans="1:10" ht="11.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2"/>
      <c r="J473" s="12"/>
    </row>
    <row r="474" spans="1:10" ht="11.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2"/>
      <c r="J474" s="12"/>
    </row>
    <row r="475" spans="1:10" ht="11.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2"/>
      <c r="J475" s="12"/>
    </row>
    <row r="476" spans="1:10" ht="11.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2"/>
      <c r="J476" s="12"/>
    </row>
    <row r="477" spans="1:10" ht="11.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2"/>
      <c r="J477" s="12"/>
    </row>
    <row r="478" spans="1:10" ht="11.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2"/>
      <c r="J478" s="12"/>
    </row>
    <row r="479" spans="1:10" ht="11.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2"/>
      <c r="J479" s="12"/>
    </row>
    <row r="480" spans="1:10" ht="11.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2"/>
      <c r="J480" s="12"/>
    </row>
    <row r="481" spans="1:10" ht="11.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2"/>
      <c r="J481" s="12"/>
    </row>
    <row r="482" spans="1:10" ht="11.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2"/>
      <c r="J482" s="12"/>
    </row>
    <row r="483" spans="1:10" ht="11.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2"/>
      <c r="J483" s="12"/>
    </row>
    <row r="484" spans="1:10" ht="11.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2"/>
      <c r="J484" s="12"/>
    </row>
    <row r="485" spans="1:10" ht="11.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2"/>
      <c r="J485" s="12"/>
    </row>
    <row r="486" spans="1:10" ht="11.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2"/>
      <c r="J486" s="12"/>
    </row>
    <row r="487" spans="1:10" ht="11.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2"/>
      <c r="J487" s="12"/>
    </row>
    <row r="488" spans="1:10" ht="11.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2"/>
      <c r="J488" s="12"/>
    </row>
    <row r="489" spans="1:10" ht="11.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2"/>
      <c r="J489" s="12"/>
    </row>
    <row r="490" spans="1:10" ht="11.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2"/>
      <c r="J490" s="12"/>
    </row>
    <row r="491" spans="1:10" ht="11.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2"/>
      <c r="J491" s="12"/>
    </row>
    <row r="492" spans="1:10" ht="11.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2"/>
      <c r="J492" s="12"/>
    </row>
    <row r="493" spans="1:10" ht="11.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2"/>
      <c r="J493" s="12"/>
    </row>
    <row r="494" spans="1:10" ht="11.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2"/>
      <c r="J494" s="12"/>
    </row>
    <row r="495" spans="1:10" ht="11.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2"/>
      <c r="J495" s="12"/>
    </row>
    <row r="496" spans="1:10" ht="11.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2"/>
      <c r="J496" s="12"/>
    </row>
    <row r="497" spans="1:10" ht="11.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2"/>
      <c r="J497" s="12"/>
    </row>
    <row r="498" spans="1:10" ht="11.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2"/>
      <c r="J498" s="12"/>
    </row>
    <row r="499" spans="1:10" ht="11.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2"/>
      <c r="J499" s="12"/>
    </row>
    <row r="500" spans="1:10" ht="11.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2"/>
      <c r="J500" s="12"/>
    </row>
    <row r="501" spans="1:10" ht="11.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2"/>
      <c r="J501" s="12"/>
    </row>
    <row r="502" spans="1:10" ht="11.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2"/>
      <c r="J502" s="12"/>
    </row>
    <row r="503" spans="1:10" ht="11.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2"/>
      <c r="J503" s="12"/>
    </row>
    <row r="504" spans="1:10" ht="11.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2"/>
      <c r="J504" s="12"/>
    </row>
    <row r="505" spans="1:10" ht="11.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2"/>
      <c r="J505" s="12"/>
    </row>
    <row r="506" spans="1:10" ht="11.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2"/>
      <c r="J506" s="12"/>
    </row>
    <row r="507" spans="1:10" ht="11.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2"/>
      <c r="J507" s="12"/>
    </row>
    <row r="508" spans="1:10" ht="11.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2"/>
      <c r="J508" s="12"/>
    </row>
    <row r="509" spans="1:10" ht="11.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2"/>
      <c r="J509" s="12"/>
    </row>
    <row r="510" spans="1:10" ht="11.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2"/>
      <c r="J510" s="12"/>
    </row>
    <row r="511" spans="1:10" ht="11.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2"/>
      <c r="J511" s="12"/>
    </row>
    <row r="512" spans="1:10" ht="11.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2"/>
      <c r="J512" s="12"/>
    </row>
    <row r="513" spans="1:10" ht="11.5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2"/>
      <c r="J513" s="12"/>
    </row>
    <row r="514" spans="1:10" ht="11.5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2"/>
      <c r="J514" s="12"/>
    </row>
    <row r="515" spans="1:10" ht="11.5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2"/>
      <c r="J515" s="12"/>
    </row>
    <row r="516" spans="1:10" ht="11.5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2"/>
      <c r="J516" s="12"/>
    </row>
    <row r="517" spans="1:10" ht="11.5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2"/>
      <c r="J517" s="12"/>
    </row>
    <row r="518" spans="1:10" ht="11.5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2"/>
      <c r="J518" s="12"/>
    </row>
    <row r="519" spans="1:10" ht="11.5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2"/>
      <c r="J519" s="12"/>
    </row>
    <row r="520" spans="1:10" ht="11.5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2"/>
      <c r="J520" s="12"/>
    </row>
    <row r="521" spans="1:10" ht="11.5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2"/>
      <c r="J521" s="12"/>
    </row>
    <row r="522" spans="1:10" ht="11.5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2"/>
      <c r="J522" s="12"/>
    </row>
    <row r="523" spans="1:10" ht="11.5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2"/>
      <c r="J523" s="12"/>
    </row>
    <row r="524" spans="1:10" ht="11.5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2"/>
      <c r="J524" s="12"/>
    </row>
    <row r="525" spans="1:10" ht="11.5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2"/>
      <c r="J525" s="12"/>
    </row>
    <row r="526" spans="1:10" ht="11.5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2"/>
      <c r="J526" s="12"/>
    </row>
    <row r="527" spans="1:10" ht="11.5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2"/>
      <c r="J527" s="12"/>
    </row>
    <row r="528" spans="1:10" ht="11.5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2"/>
      <c r="J528" s="12"/>
    </row>
    <row r="529" spans="1:10" ht="11.5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2"/>
      <c r="J529" s="12"/>
    </row>
    <row r="530" spans="1:10" ht="11.5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2"/>
      <c r="J530" s="12"/>
    </row>
    <row r="531" spans="1:10" ht="11.5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2"/>
      <c r="J531" s="12"/>
    </row>
  </sheetData>
  <mergeCells count="493">
    <mergeCell ref="A397:A398"/>
    <mergeCell ref="B397:C398"/>
    <mergeCell ref="D397:D398"/>
    <mergeCell ref="B402:C402"/>
    <mergeCell ref="A386:A393"/>
    <mergeCell ref="A401:A405"/>
    <mergeCell ref="A418:D418"/>
    <mergeCell ref="A419:D419"/>
    <mergeCell ref="B409:C409"/>
    <mergeCell ref="B410:C410"/>
    <mergeCell ref="B412:C412"/>
    <mergeCell ref="B414:C414"/>
    <mergeCell ref="B415:C415"/>
    <mergeCell ref="B407:C407"/>
    <mergeCell ref="B404:C404"/>
    <mergeCell ref="B405:C405"/>
    <mergeCell ref="A407:A415"/>
    <mergeCell ref="B406:C406"/>
    <mergeCell ref="B416:C416"/>
    <mergeCell ref="E194:G194"/>
    <mergeCell ref="H194:H195"/>
    <mergeCell ref="B183:C183"/>
    <mergeCell ref="A171:A172"/>
    <mergeCell ref="B171:C172"/>
    <mergeCell ref="B74:C74"/>
    <mergeCell ref="B67:C67"/>
    <mergeCell ref="B77:C77"/>
    <mergeCell ref="B114:C114"/>
    <mergeCell ref="B85:C85"/>
    <mergeCell ref="B141:C141"/>
    <mergeCell ref="B186:C186"/>
    <mergeCell ref="B189:C189"/>
    <mergeCell ref="B190:C190"/>
    <mergeCell ref="B182:C182"/>
    <mergeCell ref="B192:C192"/>
    <mergeCell ref="A80:A81"/>
    <mergeCell ref="D103:D104"/>
    <mergeCell ref="E103:G103"/>
    <mergeCell ref="H103:H104"/>
    <mergeCell ref="A92:A99"/>
    <mergeCell ref="B148:C149"/>
    <mergeCell ref="B100:C100"/>
    <mergeCell ref="B98:C98"/>
    <mergeCell ref="B99:C99"/>
    <mergeCell ref="B282:C282"/>
    <mergeCell ref="B277:C277"/>
    <mergeCell ref="B279:C279"/>
    <mergeCell ref="B280:C280"/>
    <mergeCell ref="A103:A104"/>
    <mergeCell ref="D194:D195"/>
    <mergeCell ref="B178:C178"/>
    <mergeCell ref="B411:C411"/>
    <mergeCell ref="B413:C413"/>
    <mergeCell ref="B395:C395"/>
    <mergeCell ref="B366:C366"/>
    <mergeCell ref="B292:C292"/>
    <mergeCell ref="B323:C323"/>
    <mergeCell ref="B211:C211"/>
    <mergeCell ref="B278:C278"/>
    <mergeCell ref="B293:C293"/>
    <mergeCell ref="B382:C382"/>
    <mergeCell ref="B314:C314"/>
    <mergeCell ref="B383:C383"/>
    <mergeCell ref="B208:C208"/>
    <mergeCell ref="B327:C327"/>
    <mergeCell ref="B401:C401"/>
    <mergeCell ref="B403:C403"/>
    <mergeCell ref="E397:G397"/>
    <mergeCell ref="H397:H398"/>
    <mergeCell ref="D396:E396"/>
    <mergeCell ref="B358:C358"/>
    <mergeCell ref="B391:C391"/>
    <mergeCell ref="B392:C392"/>
    <mergeCell ref="B393:C393"/>
    <mergeCell ref="B361:C361"/>
    <mergeCell ref="B371:C371"/>
    <mergeCell ref="B385:C385"/>
    <mergeCell ref="B394:C394"/>
    <mergeCell ref="D373:E373"/>
    <mergeCell ref="B379:C379"/>
    <mergeCell ref="B387:C387"/>
    <mergeCell ref="B389:C389"/>
    <mergeCell ref="B386:C386"/>
    <mergeCell ref="B378:C378"/>
    <mergeCell ref="B380:C380"/>
    <mergeCell ref="B381:C381"/>
    <mergeCell ref="B384:C384"/>
    <mergeCell ref="B388:C388"/>
    <mergeCell ref="B370:C370"/>
    <mergeCell ref="B364:C364"/>
    <mergeCell ref="B390:C390"/>
    <mergeCell ref="E1:H1"/>
    <mergeCell ref="E2:H2"/>
    <mergeCell ref="B9:H9"/>
    <mergeCell ref="A377:H377"/>
    <mergeCell ref="A355:H355"/>
    <mergeCell ref="A332:H332"/>
    <mergeCell ref="A310:H310"/>
    <mergeCell ref="A287:H287"/>
    <mergeCell ref="B62:C62"/>
    <mergeCell ref="B199:C199"/>
    <mergeCell ref="B92:C92"/>
    <mergeCell ref="B46:C46"/>
    <mergeCell ref="B159:C159"/>
    <mergeCell ref="B205:C205"/>
    <mergeCell ref="B181:C181"/>
    <mergeCell ref="A374:A375"/>
    <mergeCell ref="B374:C375"/>
    <mergeCell ref="D374:D375"/>
    <mergeCell ref="E374:G374"/>
    <mergeCell ref="B365:C365"/>
    <mergeCell ref="H374:H375"/>
    <mergeCell ref="B376:C376"/>
    <mergeCell ref="B369:C369"/>
    <mergeCell ref="A352:A353"/>
    <mergeCell ref="B356:C356"/>
    <mergeCell ref="B357:C357"/>
    <mergeCell ref="B360:C360"/>
    <mergeCell ref="B363:C363"/>
    <mergeCell ref="B362:C362"/>
    <mergeCell ref="B359:C359"/>
    <mergeCell ref="B368:C368"/>
    <mergeCell ref="B354:C354"/>
    <mergeCell ref="A356:A360"/>
    <mergeCell ref="A362:A370"/>
    <mergeCell ref="B367:C367"/>
    <mergeCell ref="B372:C372"/>
    <mergeCell ref="H329:H330"/>
    <mergeCell ref="B326:C326"/>
    <mergeCell ref="B335:C335"/>
    <mergeCell ref="B343:C343"/>
    <mergeCell ref="B345:C345"/>
    <mergeCell ref="B346:C346"/>
    <mergeCell ref="B347:C347"/>
    <mergeCell ref="B348:C348"/>
    <mergeCell ref="B352:C353"/>
    <mergeCell ref="D352:D353"/>
    <mergeCell ref="B331:C331"/>
    <mergeCell ref="B333:C333"/>
    <mergeCell ref="B334:C334"/>
    <mergeCell ref="B336:C336"/>
    <mergeCell ref="B337:C337"/>
    <mergeCell ref="B338:C338"/>
    <mergeCell ref="B339:C339"/>
    <mergeCell ref="B349:C349"/>
    <mergeCell ref="E352:G352"/>
    <mergeCell ref="H352:H353"/>
    <mergeCell ref="D351:E351"/>
    <mergeCell ref="D328:E328"/>
    <mergeCell ref="B350:C350"/>
    <mergeCell ref="B344:C344"/>
    <mergeCell ref="A329:A330"/>
    <mergeCell ref="B329:C330"/>
    <mergeCell ref="D329:D330"/>
    <mergeCell ref="E329:G329"/>
    <mergeCell ref="B297:C297"/>
    <mergeCell ref="A297:A303"/>
    <mergeCell ref="A311:A316"/>
    <mergeCell ref="A318:A325"/>
    <mergeCell ref="D307:D308"/>
    <mergeCell ref="E307:G307"/>
    <mergeCell ref="B311:C311"/>
    <mergeCell ref="B312:C312"/>
    <mergeCell ref="B313:C313"/>
    <mergeCell ref="B315:C315"/>
    <mergeCell ref="B317:C317"/>
    <mergeCell ref="B316:C316"/>
    <mergeCell ref="A307:A308"/>
    <mergeCell ref="B318:C318"/>
    <mergeCell ref="B298:C298"/>
    <mergeCell ref="B321:C321"/>
    <mergeCell ref="B322:C322"/>
    <mergeCell ref="B324:C324"/>
    <mergeCell ref="B325:C325"/>
    <mergeCell ref="H307:H308"/>
    <mergeCell ref="B309:C309"/>
    <mergeCell ref="D306:E306"/>
    <mergeCell ref="B288:C288"/>
    <mergeCell ref="B304:C304"/>
    <mergeCell ref="B300:C300"/>
    <mergeCell ref="B302:C302"/>
    <mergeCell ref="B303:C303"/>
    <mergeCell ref="B301:C301"/>
    <mergeCell ref="B296:C296"/>
    <mergeCell ref="B305:C305"/>
    <mergeCell ref="B307:C308"/>
    <mergeCell ref="B289:C289"/>
    <mergeCell ref="B290:C290"/>
    <mergeCell ref="B294:C294"/>
    <mergeCell ref="B295:C295"/>
    <mergeCell ref="A288:A295"/>
    <mergeCell ref="B291:C291"/>
    <mergeCell ref="E284:G284"/>
    <mergeCell ref="H284:H285"/>
    <mergeCell ref="B286:C286"/>
    <mergeCell ref="D283:E283"/>
    <mergeCell ref="D284:D285"/>
    <mergeCell ref="B281:C281"/>
    <mergeCell ref="D262:D263"/>
    <mergeCell ref="E262:G262"/>
    <mergeCell ref="H262:H263"/>
    <mergeCell ref="B264:C264"/>
    <mergeCell ref="A265:H265"/>
    <mergeCell ref="B275:C275"/>
    <mergeCell ref="B272:C272"/>
    <mergeCell ref="B268:C268"/>
    <mergeCell ref="B270:C270"/>
    <mergeCell ref="B267:C267"/>
    <mergeCell ref="B266:C266"/>
    <mergeCell ref="B274:C274"/>
    <mergeCell ref="B273:C273"/>
    <mergeCell ref="A266:A271"/>
    <mergeCell ref="A273:A280"/>
    <mergeCell ref="A262:A263"/>
    <mergeCell ref="B276:C276"/>
    <mergeCell ref="B284:C285"/>
    <mergeCell ref="D261:E261"/>
    <mergeCell ref="B237:C237"/>
    <mergeCell ref="A240:A241"/>
    <mergeCell ref="B240:C241"/>
    <mergeCell ref="D240:D241"/>
    <mergeCell ref="E240:G240"/>
    <mergeCell ref="B242:C242"/>
    <mergeCell ref="B244:C244"/>
    <mergeCell ref="A243:H243"/>
    <mergeCell ref="B245:C245"/>
    <mergeCell ref="B246:C246"/>
    <mergeCell ref="B247:C247"/>
    <mergeCell ref="B248:C248"/>
    <mergeCell ref="B253:C253"/>
    <mergeCell ref="B249:C249"/>
    <mergeCell ref="B259:C259"/>
    <mergeCell ref="H240:H241"/>
    <mergeCell ref="B250:C250"/>
    <mergeCell ref="B260:C260"/>
    <mergeCell ref="A250:A258"/>
    <mergeCell ref="B255:C255"/>
    <mergeCell ref="B271:C271"/>
    <mergeCell ref="E218:G218"/>
    <mergeCell ref="H218:H219"/>
    <mergeCell ref="B220:C220"/>
    <mergeCell ref="B228:C228"/>
    <mergeCell ref="B227:C227"/>
    <mergeCell ref="B256:C256"/>
    <mergeCell ref="B257:C257"/>
    <mergeCell ref="B258:C258"/>
    <mergeCell ref="B251:C251"/>
    <mergeCell ref="B232:C232"/>
    <mergeCell ref="B234:C234"/>
    <mergeCell ref="B235:C235"/>
    <mergeCell ref="B236:C236"/>
    <mergeCell ref="B252:C252"/>
    <mergeCell ref="B233:C233"/>
    <mergeCell ref="B254:C254"/>
    <mergeCell ref="B231:C231"/>
    <mergeCell ref="B230:C230"/>
    <mergeCell ref="D218:D219"/>
    <mergeCell ref="B225:C225"/>
    <mergeCell ref="B222:C222"/>
    <mergeCell ref="B223:C223"/>
    <mergeCell ref="B224:C224"/>
    <mergeCell ref="B226:C226"/>
    <mergeCell ref="B145:C145"/>
    <mergeCell ref="B161:C161"/>
    <mergeCell ref="B164:C164"/>
    <mergeCell ref="B166:C166"/>
    <mergeCell ref="B196:C196"/>
    <mergeCell ref="B201:C201"/>
    <mergeCell ref="B162:C162"/>
    <mergeCell ref="B198:C198"/>
    <mergeCell ref="B194:C195"/>
    <mergeCell ref="B165:C165"/>
    <mergeCell ref="B173:C173"/>
    <mergeCell ref="A174:H174"/>
    <mergeCell ref="B175:C175"/>
    <mergeCell ref="B176:C176"/>
    <mergeCell ref="B180:C180"/>
    <mergeCell ref="D148:D149"/>
    <mergeCell ref="E148:G148"/>
    <mergeCell ref="B155:C155"/>
    <mergeCell ref="B160:C160"/>
    <mergeCell ref="B163:C163"/>
    <mergeCell ref="B187:C187"/>
    <mergeCell ref="B157:C157"/>
    <mergeCell ref="H171:H172"/>
    <mergeCell ref="B146:C146"/>
    <mergeCell ref="B142:C142"/>
    <mergeCell ref="B134:C134"/>
    <mergeCell ref="B136:C136"/>
    <mergeCell ref="B133:C133"/>
    <mergeCell ref="B137:C137"/>
    <mergeCell ref="B126:C127"/>
    <mergeCell ref="B138:C138"/>
    <mergeCell ref="B131:C131"/>
    <mergeCell ref="B144:C144"/>
    <mergeCell ref="B113:C113"/>
    <mergeCell ref="B105:C105"/>
    <mergeCell ref="A106:H106"/>
    <mergeCell ref="B135:C135"/>
    <mergeCell ref="H126:H127"/>
    <mergeCell ref="B132:C132"/>
    <mergeCell ref="B130:C130"/>
    <mergeCell ref="D126:D127"/>
    <mergeCell ref="E126:G126"/>
    <mergeCell ref="B117:C117"/>
    <mergeCell ref="B116:C116"/>
    <mergeCell ref="B128:C128"/>
    <mergeCell ref="A129:H129"/>
    <mergeCell ref="B122:C122"/>
    <mergeCell ref="A126:A127"/>
    <mergeCell ref="B120:C120"/>
    <mergeCell ref="B119:C119"/>
    <mergeCell ref="B118:C118"/>
    <mergeCell ref="B111:C111"/>
    <mergeCell ref="B115:C115"/>
    <mergeCell ref="B121:C121"/>
    <mergeCell ref="B107:C107"/>
    <mergeCell ref="B108:C108"/>
    <mergeCell ref="B109:C109"/>
    <mergeCell ref="A8:H8"/>
    <mergeCell ref="A12:A13"/>
    <mergeCell ref="B12:C13"/>
    <mergeCell ref="D12:D13"/>
    <mergeCell ref="E12:G12"/>
    <mergeCell ref="H12:H13"/>
    <mergeCell ref="B14:C14"/>
    <mergeCell ref="A15:H15"/>
    <mergeCell ref="B16:C16"/>
    <mergeCell ref="B10:H10"/>
    <mergeCell ref="B422:G422"/>
    <mergeCell ref="B399:C399"/>
    <mergeCell ref="A400:H400"/>
    <mergeCell ref="B139:C139"/>
    <mergeCell ref="B341:C341"/>
    <mergeCell ref="B342:C342"/>
    <mergeCell ref="B340:C340"/>
    <mergeCell ref="B408:C408"/>
    <mergeCell ref="B320:C320"/>
    <mergeCell ref="B143:C143"/>
    <mergeCell ref="B200:C200"/>
    <mergeCell ref="B202:C202"/>
    <mergeCell ref="B203:C203"/>
    <mergeCell ref="B262:C263"/>
    <mergeCell ref="A284:A285"/>
    <mergeCell ref="B319:C319"/>
    <mergeCell ref="B299:C299"/>
    <mergeCell ref="B212:C212"/>
    <mergeCell ref="B191:C191"/>
    <mergeCell ref="B140:C140"/>
    <mergeCell ref="B156:C156"/>
    <mergeCell ref="A333:A338"/>
    <mergeCell ref="A340:A348"/>
    <mergeCell ref="B215:C215"/>
    <mergeCell ref="I12:I13"/>
    <mergeCell ref="A16:A21"/>
    <mergeCell ref="A23:A31"/>
    <mergeCell ref="A39:A44"/>
    <mergeCell ref="A46:A54"/>
    <mergeCell ref="B25:C25"/>
    <mergeCell ref="B20:C20"/>
    <mergeCell ref="B43:C43"/>
    <mergeCell ref="B19:C19"/>
    <mergeCell ref="B29:C29"/>
    <mergeCell ref="B17:C17"/>
    <mergeCell ref="B18:C18"/>
    <mergeCell ref="B21:C21"/>
    <mergeCell ref="B23:C23"/>
    <mergeCell ref="B24:C24"/>
    <mergeCell ref="B22:C22"/>
    <mergeCell ref="A35:A36"/>
    <mergeCell ref="B35:C36"/>
    <mergeCell ref="B47:C47"/>
    <mergeCell ref="B39:C39"/>
    <mergeCell ref="B45:C45"/>
    <mergeCell ref="B26:C26"/>
    <mergeCell ref="B28:C28"/>
    <mergeCell ref="B30:C30"/>
    <mergeCell ref="B97:C97"/>
    <mergeCell ref="B93:C93"/>
    <mergeCell ref="B86:C86"/>
    <mergeCell ref="B94:C94"/>
    <mergeCell ref="B84:C84"/>
    <mergeCell ref="B87:C87"/>
    <mergeCell ref="B78:C78"/>
    <mergeCell ref="B80:C81"/>
    <mergeCell ref="B55:C55"/>
    <mergeCell ref="B60:C60"/>
    <mergeCell ref="B91:C91"/>
    <mergeCell ref="B32:C32"/>
    <mergeCell ref="A58:A59"/>
    <mergeCell ref="B58:C59"/>
    <mergeCell ref="B49:C49"/>
    <mergeCell ref="A61:H61"/>
    <mergeCell ref="H58:H59"/>
    <mergeCell ref="E58:G58"/>
    <mergeCell ref="B95:C95"/>
    <mergeCell ref="B96:C96"/>
    <mergeCell ref="B51:C51"/>
    <mergeCell ref="B110:C110"/>
    <mergeCell ref="B112:C112"/>
    <mergeCell ref="B65:C65"/>
    <mergeCell ref="A62:A66"/>
    <mergeCell ref="A68:A76"/>
    <mergeCell ref="A84:A90"/>
    <mergeCell ref="B27:C27"/>
    <mergeCell ref="B37:C37"/>
    <mergeCell ref="A38:H38"/>
    <mergeCell ref="B48:C48"/>
    <mergeCell ref="B82:C82"/>
    <mergeCell ref="A83:H83"/>
    <mergeCell ref="B90:C90"/>
    <mergeCell ref="B89:C89"/>
    <mergeCell ref="B88:C88"/>
    <mergeCell ref="B41:C41"/>
    <mergeCell ref="B44:C44"/>
    <mergeCell ref="B52:C52"/>
    <mergeCell ref="B53:C53"/>
    <mergeCell ref="B54:C54"/>
    <mergeCell ref="B63:C63"/>
    <mergeCell ref="B73:C73"/>
    <mergeCell ref="B64:C64"/>
    <mergeCell ref="B153:C153"/>
    <mergeCell ref="B154:C154"/>
    <mergeCell ref="B167:C167"/>
    <mergeCell ref="B31:C31"/>
    <mergeCell ref="D35:D36"/>
    <mergeCell ref="E35:G35"/>
    <mergeCell ref="H35:H36"/>
    <mergeCell ref="B56:C56"/>
    <mergeCell ref="H80:H81"/>
    <mergeCell ref="B40:C40"/>
    <mergeCell ref="B75:C75"/>
    <mergeCell ref="B76:C76"/>
    <mergeCell ref="D58:D59"/>
    <mergeCell ref="B50:C50"/>
    <mergeCell ref="B42:C42"/>
    <mergeCell ref="B68:C68"/>
    <mergeCell ref="B69:C69"/>
    <mergeCell ref="B70:C70"/>
    <mergeCell ref="B71:C71"/>
    <mergeCell ref="B72:C72"/>
    <mergeCell ref="D80:D81"/>
    <mergeCell ref="E80:G80"/>
    <mergeCell ref="B33:C33"/>
    <mergeCell ref="B66:C66"/>
    <mergeCell ref="A378:A384"/>
    <mergeCell ref="A107:A113"/>
    <mergeCell ref="A115:A122"/>
    <mergeCell ref="A130:A134"/>
    <mergeCell ref="A136:A144"/>
    <mergeCell ref="A152:A157"/>
    <mergeCell ref="A159:A167"/>
    <mergeCell ref="A175:A179"/>
    <mergeCell ref="A181:A190"/>
    <mergeCell ref="A198:A203"/>
    <mergeCell ref="A194:A195"/>
    <mergeCell ref="A205:A214"/>
    <mergeCell ref="A221:H221"/>
    <mergeCell ref="A222:A227"/>
    <mergeCell ref="A229:A236"/>
    <mergeCell ref="A244:A248"/>
    <mergeCell ref="B124:C124"/>
    <mergeCell ref="B169:C169"/>
    <mergeCell ref="D171:D172"/>
    <mergeCell ref="E171:G171"/>
    <mergeCell ref="H148:H149"/>
    <mergeCell ref="B150:C150"/>
    <mergeCell ref="A151:H151"/>
    <mergeCell ref="B152:C152"/>
    <mergeCell ref="B101:C101"/>
    <mergeCell ref="B103:C104"/>
    <mergeCell ref="B209:C209"/>
    <mergeCell ref="A197:H197"/>
    <mergeCell ref="B238:C238"/>
    <mergeCell ref="B216:C216"/>
    <mergeCell ref="A148:A149"/>
    <mergeCell ref="B188:C188"/>
    <mergeCell ref="B269:C269"/>
    <mergeCell ref="B229:C229"/>
    <mergeCell ref="B185:C185"/>
    <mergeCell ref="B210:C210"/>
    <mergeCell ref="B177:C177"/>
    <mergeCell ref="B179:C179"/>
    <mergeCell ref="B213:C213"/>
    <mergeCell ref="B214:C214"/>
    <mergeCell ref="B206:C206"/>
    <mergeCell ref="B204:C204"/>
    <mergeCell ref="B207:C207"/>
    <mergeCell ref="B184:C184"/>
    <mergeCell ref="A218:A219"/>
    <mergeCell ref="B218:C219"/>
    <mergeCell ref="B158:C158"/>
    <mergeCell ref="B168:C168"/>
  </mergeCells>
  <pageMargins left="0.39370078740157483" right="0.39370078740157483" top="0.39370078740157483" bottom="0.39370078740157483" header="0.39370078740157483" footer="0.39370078740157483"/>
  <pageSetup pageOrder="overThenDown" orientation="landscape" r:id="rId1"/>
  <rowBreaks count="7" manualBreakCount="7">
    <brk id="78" max="16383" man="1"/>
    <brk id="125" max="16383" man="1"/>
    <brk id="169" max="16383" man="1"/>
    <brk id="190" max="16383" man="1"/>
    <brk id="216" max="16383" man="1"/>
    <brk id="238" max="16383" man="1"/>
    <brk id="41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EAC4E1DBC3F0149A5800139BB2B98F5" ma:contentTypeVersion="49" ma:contentTypeDescription="Создание документа." ma:contentTypeScope="" ma:versionID="8944e5730b982dc2e10fc7e03815a961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5c4f13c40a96413ccefc1a56f91fbc1e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A24503-AE48-4DCE-AD5E-B246318DDE12}"/>
</file>

<file path=customXml/itemProps2.xml><?xml version="1.0" encoding="utf-8"?>
<ds:datastoreItem xmlns:ds="http://schemas.openxmlformats.org/officeDocument/2006/customXml" ds:itemID="{125375DC-3FB7-4BF4-8E30-C02318AD332F}"/>
</file>

<file path=customXml/itemProps3.xml><?xml version="1.0" encoding="utf-8"?>
<ds:datastoreItem xmlns:ds="http://schemas.openxmlformats.org/officeDocument/2006/customXml" ds:itemID="{C20BDD20-D53C-4D4B-9021-75BDB019A491}"/>
</file>

<file path=customXml/itemProps4.xml><?xml version="1.0" encoding="utf-8"?>
<ds:datastoreItem xmlns:ds="http://schemas.openxmlformats.org/officeDocument/2006/customXml" ds:itemID="{DF531F70-FCD7-4BA5-A8E6-A51E2CE260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Фокина Маргарита Анатольевна</dc:creator>
  <cp:lastModifiedBy>учитель</cp:lastModifiedBy>
  <cp:lastPrinted>2021-05-18T08:27:39Z</cp:lastPrinted>
  <dcterms:created xsi:type="dcterms:W3CDTF">2020-04-30T08:31:26Z</dcterms:created>
  <dcterms:modified xsi:type="dcterms:W3CDTF">2025-06-30T11:36:31Z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0x0101009EAC4E1DBC3F0149A5800139BB2B98F5</vt:lpwstr>
  </property>
</Properties>
</file>