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825" tabRatio="572"/>
  </bookViews>
  <sheets>
    <sheet name="10.09.202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20"/>
  <c r="I20"/>
  <c r="H20"/>
  <c r="G20"/>
  <c r="J14"/>
  <c r="I14"/>
  <c r="H14"/>
  <c r="G14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<sst xmlns="http://schemas.openxmlformats.org/spreadsheetml/2006/main" count="46" uniqueCount="45">
  <si>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</si>
  <si>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</si>
  <si>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</si>
  <si>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</si>
  <si>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</si>
  <si>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</si>
  <si>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</si>
  <si>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</si>
  <si>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</si>
  <si>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</si>
  <si>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</si>
  <si>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</si>
  <si>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</si>
  <si>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</si>
  <si>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</si>
  <si>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</si>
  <si>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</si>
  <si>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</si>
  <si>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</si>
  <si>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</si>
  <si>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</si>
  <si>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</si>
  <si>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</si>
  <si>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</si>
  <si>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</si>
  <si>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</si>
  <si>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Хлеб ржано-пшеничный Дарницкий</t>
  </si>
  <si>
    <t>№ 11 г.Костромы</t>
  </si>
  <si>
    <t>Утверждаю:</t>
  </si>
  <si>
    <t xml:space="preserve">Заведующий столовой _______________________Н.П.Тырина                                       </t>
  </si>
  <si>
    <t>Бухгалтер _______________________О.Л.Королева</t>
  </si>
  <si>
    <t xml:space="preserve">директор школы №11 </t>
  </si>
  <si>
    <t>___________________О.Н.Шукаева</t>
  </si>
  <si>
    <t>1-4 кл</t>
  </si>
  <si>
    <t>Батон Нарезной</t>
  </si>
  <si>
    <t>День 11</t>
  </si>
  <si>
    <t>Омлет натуральный с маслом сливочным</t>
  </si>
  <si>
    <t>Чай с сахаром</t>
  </si>
  <si>
    <t>Овощи натуральные свежие (огурец)</t>
  </si>
  <si>
    <t>Сосиска отварная</t>
  </si>
  <si>
    <t>Салат картофельный с солеными огурцами и зеленым горошком</t>
  </si>
  <si>
    <t>Суп молочный с макаронными изделиями</t>
  </si>
  <si>
    <t>Котлета рубленная из филе птицы</t>
  </si>
  <si>
    <t>Капуста тушеная</t>
  </si>
  <si>
    <t>Компот из сушеных плодов (курага)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</si>
</sst>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topLeftCell="A4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8" t="s">
        <v>28</v>
      </c>
      <c r="H1" s="48"/>
      <c r="I1" s="48"/>
      <c r="J1" s="48"/>
    </row>
    <row r="2" spans="1:10">
      <c r="G2" s="48" t="s">
        <v>31</v>
      </c>
      <c r="H2" s="48"/>
      <c r="I2" s="48"/>
      <c r="J2" s="48"/>
    </row>
    <row r="3" spans="1:10">
      <c r="G3" s="48" t="s">
        <v>32</v>
      </c>
      <c r="H3" s="48"/>
      <c r="I3" s="48"/>
      <c r="J3" s="48"/>
    </row>
    <row r="4" spans="1:10">
      <c r="G4" s="39"/>
      <c r="H4" s="39"/>
      <c r="I4" s="39"/>
      <c r="J4" s="39"/>
    </row>
    <row r="5" spans="1:10">
      <c r="G5" s="39"/>
      <c r="H5" s="39"/>
      <c r="I5" s="39"/>
      <c r="J5" s="39"/>
    </row>
    <row r="7" spans="1:10">
      <c r="A7" t="s">
        <v>0</v>
      </c>
      <c r="B7" s="45" t="s">
        <v>27</v>
      </c>
      <c r="C7" s="46"/>
      <c r="D7" s="47"/>
      <c r="E7" t="s">
        <v>21</v>
      </c>
      <c r="F7" s="21" t="s">
        <v>33</v>
      </c>
      <c r="I7" t="s">
        <v>35</v>
      </c>
      <c r="J7" s="20">
        <v>44449</v>
      </c>
    </row>
    <row r="8" spans="1:10" ht="7.5" customHeight="1" thickBot="1"/>
    <row r="9" spans="1:10" ht="15.75" thickBot="1">
      <c r="A9" s="12" t="s">
        <v>1</v>
      </c>
      <c r="B9" s="13" t="s">
        <v>2</v>
      </c>
      <c r="C9" s="13" t="s">
        <v>24</v>
      </c>
      <c r="D9" s="13" t="s">
        <v>3</v>
      </c>
      <c r="E9" s="13" t="s">
        <v>25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 ht="15.75" customHeight="1">
      <c r="A10" s="4" t="s">
        <v>9</v>
      </c>
      <c r="B10" s="5" t="s">
        <v>10</v>
      </c>
      <c r="C10" s="6">
        <v>210</v>
      </c>
      <c r="D10" s="29" t="s">
        <v>36</v>
      </c>
      <c r="E10" s="15">
        <v>155</v>
      </c>
      <c r="F10" s="22">
        <v>29.73</v>
      </c>
      <c r="G10" s="22">
        <v>256.58</v>
      </c>
      <c r="H10" s="22">
        <v>15.18</v>
      </c>
      <c r="I10" s="22">
        <v>20.53</v>
      </c>
      <c r="J10" s="34">
        <v>3.27</v>
      </c>
    </row>
    <row r="11" spans="1:10">
      <c r="A11" s="7"/>
      <c r="B11" s="1" t="s">
        <v>11</v>
      </c>
      <c r="C11" s="2">
        <v>430</v>
      </c>
      <c r="D11" s="30" t="s">
        <v>37</v>
      </c>
      <c r="E11" s="16">
        <v>200</v>
      </c>
      <c r="F11" s="23">
        <v>1.47</v>
      </c>
      <c r="G11" s="23">
        <v>60</v>
      </c>
      <c r="H11" s="23">
        <v>0.2</v>
      </c>
      <c r="I11" s="23">
        <v>0.1</v>
      </c>
      <c r="J11" s="35">
        <v>15</v>
      </c>
    </row>
    <row r="12" spans="1:10">
      <c r="A12" s="7"/>
      <c r="B12" s="1" t="s">
        <v>23</v>
      </c>
      <c r="C12" s="2" t="s">
        <v>22</v>
      </c>
      <c r="D12" s="30" t="s">
        <v>34</v>
      </c>
      <c r="E12" s="33">
        <v>31.6</v>
      </c>
      <c r="F12" s="23">
        <v>2.5</v>
      </c>
      <c r="G12" s="23">
        <v>70.14</v>
      </c>
      <c r="H12" s="23">
        <v>2.37</v>
      </c>
      <c r="I12" s="23">
        <v>0.3</v>
      </c>
      <c r="J12" s="35">
        <v>14.49</v>
      </c>
    </row>
    <row r="13" spans="1:10">
      <c r="A13" s="7"/>
      <c r="B13" s="2"/>
      <c r="C13" s="2">
        <v>71</v>
      </c>
      <c r="D13" s="30" t="s">
        <v>38</v>
      </c>
      <c r="E13" s="16">
        <v>60</v>
      </c>
      <c r="F13" s="23">
        <v>6.97</v>
      </c>
      <c r="G13" s="23">
        <v>7.2</v>
      </c>
      <c r="H13" s="23">
        <v>0.42</v>
      </c>
      <c r="I13" s="23">
        <v>0.06</v>
      </c>
      <c r="J13" s="35">
        <v>1.1399999999999999</v>
      </c>
    </row>
    <row r="14" spans="1:10" ht="15.75" thickBot="1">
      <c r="A14" s="8"/>
      <c r="B14" s="9"/>
      <c r="C14" s="9">
        <v>243</v>
      </c>
      <c r="D14" s="40" t="s">
        <v>39</v>
      </c>
      <c r="E14" s="17">
        <v>57</v>
      </c>
      <c r="F14" s="24">
        <v>21.12</v>
      </c>
      <c r="G14" s="24">
        <f>57*131/50</f>
        <v>149.34</v>
      </c>
      <c r="H14" s="24">
        <f>5.71*57/50</f>
        <v>6.5093999999999994</v>
      </c>
      <c r="I14" s="24">
        <f>11.92*57/50</f>
        <v>13.588799999999999</v>
      </c>
      <c r="J14" s="36">
        <f>0.18*57/50</f>
        <v>0.20519999999999999</v>
      </c>
    </row>
    <row r="15" spans="1:10">
      <c r="A15" s="4" t="s">
        <v>12</v>
      </c>
      <c r="B15" s="11" t="s">
        <v>19</v>
      </c>
      <c r="C15" s="6"/>
      <c r="D15" s="29"/>
      <c r="E15" s="15"/>
      <c r="F15" s="22"/>
      <c r="G15" s="22"/>
      <c r="H15" s="22"/>
      <c r="I15" s="22"/>
      <c r="J15" s="34"/>
    </row>
    <row r="16" spans="1:10">
      <c r="A16" s="7"/>
      <c r="B16" s="2"/>
      <c r="C16" s="2"/>
      <c r="D16" s="30"/>
      <c r="E16" s="16"/>
      <c r="F16" s="23"/>
      <c r="G16" s="23"/>
      <c r="H16" s="23"/>
      <c r="I16" s="23"/>
      <c r="J16" s="35"/>
    </row>
    <row r="17" spans="1:10" ht="15.75" thickBot="1">
      <c r="A17" s="8"/>
      <c r="B17" s="9"/>
      <c r="C17" s="9"/>
      <c r="D17" s="31"/>
      <c r="E17" s="17"/>
      <c r="F17" s="24"/>
      <c r="G17" s="24"/>
      <c r="H17" s="24"/>
      <c r="I17" s="24"/>
      <c r="J17" s="36"/>
    </row>
    <row r="18" spans="1:10" ht="30">
      <c r="A18" s="7" t="s">
        <v>13</v>
      </c>
      <c r="B18" s="10" t="s">
        <v>14</v>
      </c>
      <c r="C18" s="3">
        <v>42</v>
      </c>
      <c r="D18" s="29" t="s">
        <v>40</v>
      </c>
      <c r="E18" s="19">
        <v>60</v>
      </c>
      <c r="F18" s="25">
        <v>6.97</v>
      </c>
      <c r="G18" s="25">
        <v>59.7</v>
      </c>
      <c r="H18" s="25">
        <v>1.07</v>
      </c>
      <c r="I18" s="25">
        <v>3.7</v>
      </c>
      <c r="J18" s="37">
        <v>5.55</v>
      </c>
    </row>
    <row r="19" spans="1:10">
      <c r="A19" s="7"/>
      <c r="B19" s="43" t="s">
        <v>15</v>
      </c>
      <c r="C19" s="2">
        <v>120</v>
      </c>
      <c r="D19" s="30" t="s">
        <v>41</v>
      </c>
      <c r="E19" s="16">
        <v>250</v>
      </c>
      <c r="F19" s="23">
        <v>11.32</v>
      </c>
      <c r="G19" s="23">
        <v>150</v>
      </c>
      <c r="H19" s="23">
        <v>5.47</v>
      </c>
      <c r="I19" s="23">
        <v>4.75</v>
      </c>
      <c r="J19" s="35">
        <v>17.96</v>
      </c>
    </row>
    <row r="20" spans="1:10">
      <c r="A20" s="7"/>
      <c r="B20" s="1" t="s">
        <v>16</v>
      </c>
      <c r="C20" s="2">
        <v>295</v>
      </c>
      <c r="D20" s="41" t="s">
        <v>42</v>
      </c>
      <c r="E20" s="19">
        <v>75</v>
      </c>
      <c r="F20" s="25">
        <v>22.4</v>
      </c>
      <c r="G20" s="25">
        <f>280*75/100</f>
        <v>210</v>
      </c>
      <c r="H20" s="25">
        <f>8.85*75/100</f>
        <v>6.6375000000000002</v>
      </c>
      <c r="I20" s="25">
        <f>9.55*75/100</f>
        <v>7.1624999999999996</v>
      </c>
      <c r="J20" s="37">
        <f>39.86*75/100</f>
        <v>29.895</v>
      </c>
    </row>
    <row r="21" spans="1:10">
      <c r="A21" s="7"/>
      <c r="B21" s="1" t="s">
        <v>17</v>
      </c>
      <c r="C21" s="2">
        <v>321</v>
      </c>
      <c r="D21" s="30" t="s">
        <v>43</v>
      </c>
      <c r="E21" s="16">
        <v>100</v>
      </c>
      <c r="F21" s="23">
        <v>8</v>
      </c>
      <c r="G21" s="23">
        <f>112.65*100/150</f>
        <v>75.099999999999994</v>
      </c>
      <c r="H21" s="23">
        <f>3.1*100/150</f>
        <v>2.0666666666666669</v>
      </c>
      <c r="I21" s="23">
        <f>4.86*100/150</f>
        <v>3.24</v>
      </c>
      <c r="J21" s="35">
        <f>14.14*100/150</f>
        <v>9.4266666666666659</v>
      </c>
    </row>
    <row r="22" spans="1:10">
      <c r="A22" s="7"/>
      <c r="B22" s="1" t="s">
        <v>18</v>
      </c>
      <c r="C22" s="2">
        <v>376</v>
      </c>
      <c r="D22" s="30" t="s">
        <v>44</v>
      </c>
      <c r="E22" s="16">
        <v>200</v>
      </c>
      <c r="F22" s="23">
        <v>8.4499999999999993</v>
      </c>
      <c r="G22" s="23">
        <v>113</v>
      </c>
      <c r="H22" s="23">
        <v>0.44</v>
      </c>
      <c r="I22" s="23">
        <v>0.02</v>
      </c>
      <c r="J22" s="35">
        <v>27.77</v>
      </c>
    </row>
    <row r="23" spans="1:10">
      <c r="A23" s="7"/>
      <c r="B23" s="1" t="s">
        <v>20</v>
      </c>
      <c r="C23" s="2" t="s">
        <v>22</v>
      </c>
      <c r="D23" s="30" t="s">
        <v>26</v>
      </c>
      <c r="E23" s="33">
        <v>33.299999999999997</v>
      </c>
      <c r="F23" s="23">
        <v>1.87</v>
      </c>
      <c r="G23" s="23">
        <v>75.86</v>
      </c>
      <c r="H23" s="23">
        <v>1.85</v>
      </c>
      <c r="I23" s="23">
        <v>0.36</v>
      </c>
      <c r="J23" s="35">
        <v>16.3</v>
      </c>
    </row>
    <row r="24" spans="1:10">
      <c r="A24" s="7"/>
      <c r="B24" s="42"/>
      <c r="C24" s="2"/>
      <c r="D24" s="41"/>
      <c r="E24" s="19"/>
      <c r="F24" s="25"/>
      <c r="G24" s="25"/>
      <c r="H24" s="25"/>
      <c r="I24" s="25"/>
      <c r="J24" s="37"/>
    </row>
    <row r="25" spans="1:10">
      <c r="A25" s="7"/>
      <c r="B25" s="26"/>
      <c r="C25" s="26"/>
      <c r="D25" s="32"/>
      <c r="E25" s="27"/>
      <c r="F25" s="28"/>
      <c r="G25" s="28"/>
      <c r="H25" s="28"/>
      <c r="I25" s="28"/>
      <c r="J25" s="38"/>
    </row>
    <row r="26" spans="1:10" ht="15.75" thickBot="1">
      <c r="A26" s="8"/>
      <c r="B26" s="9"/>
      <c r="C26" s="9"/>
      <c r="D26" s="31"/>
      <c r="E26" s="17"/>
      <c r="F26" s="24"/>
      <c r="G26" s="17"/>
      <c r="H26" s="17"/>
      <c r="I26" s="17"/>
      <c r="J26" s="18"/>
    </row>
    <row r="28" spans="1:10">
      <c r="A28" s="44" t="s">
        <v>29</v>
      </c>
      <c r="B28" s="44"/>
      <c r="C28" s="44"/>
      <c r="D28" s="44"/>
      <c r="E28" s="44"/>
      <c r="F28" s="44"/>
      <c r="G28" s="44"/>
      <c r="H28" s="44"/>
      <c r="I28" s="44"/>
      <c r="J28" s="44"/>
    </row>
    <row r="30" spans="1:10">
      <c r="A30" s="44" t="s">
        <v>30</v>
      </c>
      <c r="B30" s="44"/>
      <c r="C30" s="44"/>
      <c r="D30" s="44"/>
      <c r="E30" s="44"/>
      <c r="F30" s="44"/>
      <c r="G30" s="44"/>
      <c r="H30" s="44"/>
      <c r="I30" s="44"/>
      <c r="J30" s="44"/>
    </row>
  </sheetData>
  <mergeCells count="6">
    <mergeCell ref="A28:J28"/>
    <mergeCell ref="A30:J30"/>
    <mergeCell ref="B7:D7"/>
    <mergeCell ref="G1:J1"/>
    <mergeCell ref="G2:J2"/>
    <mergeCell ref="G3:J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1D83DFDE8FFD44BD720A22630E81C6" ma:contentTypeVersion="49" ma:contentTypeDescription="Создание документа." ma:contentTypeScope="" ma:versionID="d9ef4a6251e78d4850f2094b553d6ed3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65C268-0D75-41E8-BCD2-E33F614B8933}"/>
</file>

<file path=customXml/itemProps2.xml><?xml version="1.0" encoding="utf-8"?>
<ds:datastoreItem xmlns:ds="http://schemas.openxmlformats.org/officeDocument/2006/customXml" ds:itemID="{B1573A35-0016-45BB-B89F-7CA6BE374503}"/>
</file>

<file path=customXml/itemProps3.xml><?xml version="1.0" encoding="utf-8"?>
<ds:datastoreItem xmlns:ds="http://schemas.openxmlformats.org/officeDocument/2006/customXml" ds:itemID="{5585E41F-2C14-4827-8A5E-3AE24ECE6571}"/>
</file>

<file path=customXml/itemProps4.xml><?xml version="1.0" encoding="utf-8"?>
<ds:datastoreItem xmlns:ds="http://schemas.openxmlformats.org/officeDocument/2006/customXml" ds:itemID="{55F0D47B-FFF4-4FC4-AD62-5BEE4D747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2021-09-09T06:34:17Z</cp:lastPrinted>
  <dcterms:created xsi:type="dcterms:W3CDTF">2015-06-05T18:19:34Z</dcterms:created>
  <dcterms:modified xsi:type="dcterms:W3CDTF">2021-09-09T06:35:10Z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0x0101003C1D83DFDE8FFD44BD720A22630E81C6</vt:lpwstr>
  </property>
</Properties>
</file>